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emailarizona-my.sharepoint.com/personal/agorlier_arizona_edu/Documents/SRER WEBSITE/SRER Website Content &amp; Files/SRER Website Files/4 Data Resources/2 Data for download/2 Repeat Photography/1 Description of Repeat Photography Archive/"/>
    </mc:Choice>
  </mc:AlternateContent>
  <xr:revisionPtr revIDLastSave="1831" documentId="8_{1CAADD52-1AC0-4F21-B049-9E3DE98BC106}" xr6:coauthVersionLast="47" xr6:coauthVersionMax="47" xr10:uidLastSave="{106A5D2D-8E53-4F95-BF38-A8065D080675}"/>
  <bookViews>
    <workbookView xWindow="-108" yWindow="-108" windowWidth="23256" windowHeight="12456" tabRatio="818" xr2:uid="{00000000-000D-0000-FFFF-FFFF00000000}"/>
  </bookViews>
  <sheets>
    <sheet name="PS Retake History" sheetId="1" r:id="rId1"/>
    <sheet name="_xltb_storage_" sheetId="22" state="veryHidden" r:id="rId2"/>
    <sheet name="PS Retake History Layout" sheetId="3" r:id="rId3"/>
    <sheet name="Active PS - Figures" sheetId="21" r:id="rId4"/>
    <sheet name="Link to Digital Archive" sheetId="2" r:id="rId5"/>
  </sheets>
  <definedNames>
    <definedName name="_xlnm._FilterDatabase" localSheetId="0" hidden="1">'PS Retake History'!$A$1:$EF$223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22" i="1" l="1"/>
  <c r="J222" i="1"/>
  <c r="U67" i="21"/>
  <c r="U46" i="21" a="1"/>
  <c r="U57" i="21" s="1"/>
  <c r="U56" i="21" l="1"/>
  <c r="U55" i="21"/>
  <c r="U66" i="21"/>
  <c r="U54" i="21"/>
  <c r="U65" i="21"/>
  <c r="U53" i="21"/>
  <c r="U64" i="21"/>
  <c r="U52" i="21"/>
  <c r="U63" i="21"/>
  <c r="U51" i="21"/>
  <c r="U62" i="21"/>
  <c r="U50" i="21"/>
  <c r="U61" i="21"/>
  <c r="U49" i="21"/>
  <c r="U60" i="21"/>
  <c r="U48" i="21"/>
  <c r="U59" i="21"/>
  <c r="U47" i="21"/>
  <c r="U58" i="21"/>
  <c r="U46" i="21"/>
  <c r="L222" i="1" l="1"/>
  <c r="M222" i="1"/>
  <c r="N222" i="1"/>
  <c r="O222" i="1"/>
  <c r="P222" i="1"/>
  <c r="Q222" i="1"/>
  <c r="R222" i="1"/>
  <c r="S222" i="1"/>
  <c r="T222" i="1"/>
  <c r="U222" i="1"/>
  <c r="V222" i="1"/>
  <c r="W222" i="1"/>
  <c r="X222" i="1"/>
  <c r="Y222" i="1"/>
  <c r="Z222" i="1"/>
  <c r="AA222" i="1"/>
  <c r="AB222" i="1"/>
  <c r="AC222" i="1"/>
  <c r="AD222" i="1"/>
  <c r="AE222" i="1"/>
  <c r="AF222" i="1"/>
  <c r="AG222" i="1"/>
  <c r="AH222" i="1"/>
  <c r="AI222" i="1"/>
  <c r="AJ222" i="1"/>
  <c r="AK222" i="1"/>
  <c r="AL222" i="1"/>
  <c r="AM222" i="1"/>
  <c r="AN222" i="1"/>
  <c r="AO222" i="1"/>
  <c r="AP222" i="1"/>
  <c r="AQ222" i="1"/>
  <c r="AR222" i="1"/>
  <c r="AS222" i="1"/>
  <c r="AT222" i="1"/>
  <c r="AU222" i="1"/>
  <c r="AV222" i="1"/>
  <c r="AW222" i="1"/>
  <c r="AX222" i="1"/>
  <c r="AY222" i="1"/>
  <c r="AZ222" i="1"/>
  <c r="BA222" i="1"/>
  <c r="BB222" i="1"/>
  <c r="BC222" i="1"/>
  <c r="BD222" i="1"/>
  <c r="BE222" i="1"/>
  <c r="BF222" i="1"/>
  <c r="BG222" i="1"/>
  <c r="BH222" i="1"/>
  <c r="BI222" i="1"/>
  <c r="BJ222" i="1"/>
  <c r="BK222" i="1"/>
  <c r="BL222" i="1"/>
  <c r="BM222" i="1"/>
  <c r="BN222" i="1"/>
  <c r="BO222" i="1"/>
  <c r="BP222" i="1"/>
  <c r="BQ222" i="1"/>
  <c r="BR222" i="1"/>
  <c r="BS222" i="1"/>
  <c r="BT222" i="1"/>
  <c r="BU222" i="1"/>
  <c r="BV222" i="1"/>
  <c r="BW222" i="1"/>
  <c r="BX222" i="1"/>
  <c r="BY222" i="1"/>
  <c r="BZ222" i="1"/>
  <c r="CA222" i="1"/>
  <c r="CB222" i="1"/>
  <c r="CC222" i="1"/>
  <c r="CD222" i="1"/>
  <c r="CE222" i="1"/>
  <c r="CF222" i="1"/>
  <c r="CG222" i="1"/>
  <c r="CH222" i="1"/>
  <c r="CI222" i="1"/>
  <c r="CJ222" i="1"/>
  <c r="CK222" i="1"/>
  <c r="CL222" i="1"/>
  <c r="CM222" i="1"/>
  <c r="CN222" i="1"/>
  <c r="CO222" i="1"/>
  <c r="CP222" i="1"/>
  <c r="CQ222" i="1"/>
  <c r="CR222" i="1"/>
  <c r="CS222" i="1"/>
  <c r="CT222" i="1"/>
  <c r="CU222" i="1"/>
  <c r="CV222" i="1"/>
  <c r="CW222" i="1"/>
  <c r="CX222" i="1"/>
  <c r="CY222" i="1"/>
  <c r="CZ222" i="1"/>
  <c r="DA222" i="1"/>
  <c r="DB222" i="1"/>
  <c r="DC222" i="1"/>
  <c r="DD222" i="1"/>
  <c r="DE222" i="1"/>
  <c r="DF222" i="1"/>
  <c r="DG222" i="1"/>
  <c r="DH222" i="1"/>
  <c r="DI222" i="1"/>
  <c r="DJ222" i="1"/>
  <c r="DK222" i="1"/>
  <c r="DL222" i="1"/>
  <c r="DM222" i="1"/>
  <c r="DN222" i="1"/>
  <c r="DO222" i="1"/>
  <c r="DP222" i="1"/>
  <c r="DQ222" i="1"/>
  <c r="DR222" i="1"/>
  <c r="DS222" i="1"/>
  <c r="DT222" i="1"/>
  <c r="DU222" i="1"/>
  <c r="DV222" i="1"/>
  <c r="DW222" i="1"/>
  <c r="DX222" i="1"/>
  <c r="DY222" i="1"/>
  <c r="DZ222" i="1"/>
  <c r="EA222" i="1"/>
  <c r="EB222" i="1"/>
  <c r="EC222" i="1"/>
  <c r="ED222" i="1"/>
  <c r="EE222" i="1"/>
  <c r="G3" i="1"/>
  <c r="J3" i="1" s="1"/>
  <c r="K3" i="1" s="1"/>
  <c r="G4" i="1"/>
  <c r="J4" i="1" s="1"/>
  <c r="K4" i="1" s="1"/>
  <c r="G5" i="1"/>
  <c r="J5" i="1" s="1"/>
  <c r="K5" i="1" s="1"/>
  <c r="G6" i="1"/>
  <c r="J6" i="1" s="1"/>
  <c r="K6" i="1" s="1"/>
  <c r="G7" i="1"/>
  <c r="J7" i="1" s="1"/>
  <c r="G8" i="1"/>
  <c r="J8" i="1" s="1"/>
  <c r="K8" i="1" s="1"/>
  <c r="G9" i="1"/>
  <c r="J9" i="1" s="1"/>
  <c r="K9" i="1" s="1"/>
  <c r="G10" i="1"/>
  <c r="J10" i="1" s="1"/>
  <c r="K10" i="1" s="1"/>
  <c r="G11" i="1"/>
  <c r="J11" i="1" s="1"/>
  <c r="K11" i="1" s="1"/>
  <c r="G12" i="1"/>
  <c r="J12" i="1" s="1"/>
  <c r="K12" i="1" s="1"/>
  <c r="G13" i="1"/>
  <c r="J13" i="1" s="1"/>
  <c r="K13" i="1" s="1"/>
  <c r="G14" i="1"/>
  <c r="J14" i="1" s="1"/>
  <c r="K14" i="1" s="1"/>
  <c r="G15" i="1"/>
  <c r="J15" i="1" s="1"/>
  <c r="K15" i="1" s="1"/>
  <c r="G16" i="1"/>
  <c r="J16" i="1" s="1"/>
  <c r="K16" i="1" s="1"/>
  <c r="G17" i="1"/>
  <c r="J17" i="1" s="1"/>
  <c r="K17" i="1" s="1"/>
  <c r="G18" i="1"/>
  <c r="J18" i="1" s="1"/>
  <c r="K18" i="1" s="1"/>
  <c r="G19" i="1"/>
  <c r="J19" i="1" s="1"/>
  <c r="K19" i="1" s="1"/>
  <c r="G20" i="1"/>
  <c r="J20" i="1" s="1"/>
  <c r="K20" i="1" s="1"/>
  <c r="G21" i="1"/>
  <c r="J21" i="1" s="1"/>
  <c r="K21" i="1" s="1"/>
  <c r="G22" i="1"/>
  <c r="J22" i="1" s="1"/>
  <c r="K22" i="1" s="1"/>
  <c r="G23" i="1"/>
  <c r="J23" i="1" s="1"/>
  <c r="K23" i="1" s="1"/>
  <c r="G24" i="1"/>
  <c r="J24" i="1" s="1"/>
  <c r="K24" i="1" s="1"/>
  <c r="G25" i="1"/>
  <c r="J25" i="1" s="1"/>
  <c r="K25" i="1" s="1"/>
  <c r="G26" i="1"/>
  <c r="J26" i="1" s="1"/>
  <c r="K26" i="1" s="1"/>
  <c r="G27" i="1"/>
  <c r="J27" i="1" s="1"/>
  <c r="K27" i="1" s="1"/>
  <c r="G28" i="1"/>
  <c r="J28" i="1" s="1"/>
  <c r="K28" i="1" s="1"/>
  <c r="G29" i="1"/>
  <c r="J29" i="1" s="1"/>
  <c r="K29" i="1" s="1"/>
  <c r="G30" i="1"/>
  <c r="J30" i="1" s="1"/>
  <c r="K30" i="1" s="1"/>
  <c r="G31" i="1"/>
  <c r="J31" i="1" s="1"/>
  <c r="K31" i="1" s="1"/>
  <c r="G32" i="1"/>
  <c r="J32" i="1" s="1"/>
  <c r="K32" i="1" s="1"/>
  <c r="G33" i="1"/>
  <c r="J33" i="1" s="1"/>
  <c r="K33" i="1" s="1"/>
  <c r="G34" i="1"/>
  <c r="J34" i="1" s="1"/>
  <c r="K34" i="1" s="1"/>
  <c r="G35" i="1"/>
  <c r="J35" i="1" s="1"/>
  <c r="K35" i="1" s="1"/>
  <c r="G36" i="1"/>
  <c r="J36" i="1" s="1"/>
  <c r="K36" i="1" s="1"/>
  <c r="G37" i="1"/>
  <c r="J37" i="1" s="1"/>
  <c r="K37" i="1" s="1"/>
  <c r="G38" i="1"/>
  <c r="J38" i="1" s="1"/>
  <c r="K38" i="1" s="1"/>
  <c r="G39" i="1"/>
  <c r="J39" i="1" s="1"/>
  <c r="K39" i="1" s="1"/>
  <c r="G40" i="1"/>
  <c r="J40" i="1" s="1"/>
  <c r="K40" i="1" s="1"/>
  <c r="G41" i="1"/>
  <c r="J41" i="1" s="1"/>
  <c r="K41" i="1" s="1"/>
  <c r="G42" i="1"/>
  <c r="J42" i="1" s="1"/>
  <c r="K42" i="1" s="1"/>
  <c r="G43" i="1"/>
  <c r="J43" i="1" s="1"/>
  <c r="K43" i="1" s="1"/>
  <c r="G44" i="1"/>
  <c r="J44" i="1" s="1"/>
  <c r="K44" i="1" s="1"/>
  <c r="G45" i="1"/>
  <c r="J45" i="1" s="1"/>
  <c r="K45" i="1" s="1"/>
  <c r="G46" i="1"/>
  <c r="J46" i="1" s="1"/>
  <c r="K46" i="1" s="1"/>
  <c r="G47" i="1"/>
  <c r="J47" i="1" s="1"/>
  <c r="K47" i="1" s="1"/>
  <c r="G48" i="1"/>
  <c r="J48" i="1" s="1"/>
  <c r="K48" i="1" s="1"/>
  <c r="G49" i="1"/>
  <c r="J49" i="1" s="1"/>
  <c r="K49" i="1" s="1"/>
  <c r="G50" i="1"/>
  <c r="J50" i="1" s="1"/>
  <c r="K50" i="1" s="1"/>
  <c r="G51" i="1"/>
  <c r="J51" i="1" s="1"/>
  <c r="K51" i="1" s="1"/>
  <c r="G52" i="1"/>
  <c r="J52" i="1" s="1"/>
  <c r="K52" i="1" s="1"/>
  <c r="G53" i="1"/>
  <c r="J53" i="1" s="1"/>
  <c r="K53" i="1" s="1"/>
  <c r="G54" i="1"/>
  <c r="J54" i="1" s="1"/>
  <c r="K54" i="1" s="1"/>
  <c r="G55" i="1"/>
  <c r="J55" i="1" s="1"/>
  <c r="K55" i="1" s="1"/>
  <c r="G56" i="1"/>
  <c r="J56" i="1" s="1"/>
  <c r="K56" i="1" s="1"/>
  <c r="G57" i="1"/>
  <c r="J57" i="1" s="1"/>
  <c r="K57" i="1" s="1"/>
  <c r="G58" i="1"/>
  <c r="J58" i="1" s="1"/>
  <c r="K58" i="1" s="1"/>
  <c r="G59" i="1"/>
  <c r="J59" i="1" s="1"/>
  <c r="K59" i="1" s="1"/>
  <c r="G60" i="1"/>
  <c r="J60" i="1" s="1"/>
  <c r="K60" i="1" s="1"/>
  <c r="G61" i="1"/>
  <c r="J61" i="1" s="1"/>
  <c r="K61" i="1" s="1"/>
  <c r="G62" i="1"/>
  <c r="J62" i="1" s="1"/>
  <c r="K62" i="1" s="1"/>
  <c r="G63" i="1"/>
  <c r="J63" i="1" s="1"/>
  <c r="K63" i="1" s="1"/>
  <c r="G64" i="1"/>
  <c r="J64" i="1" s="1"/>
  <c r="K64" i="1" s="1"/>
  <c r="G65" i="1"/>
  <c r="J65" i="1" s="1"/>
  <c r="K65" i="1" s="1"/>
  <c r="G66" i="1"/>
  <c r="J66" i="1" s="1"/>
  <c r="K66" i="1" s="1"/>
  <c r="G67" i="1"/>
  <c r="J67" i="1" s="1"/>
  <c r="K67" i="1" s="1"/>
  <c r="G68" i="1"/>
  <c r="J68" i="1" s="1"/>
  <c r="K68" i="1" s="1"/>
  <c r="G69" i="1"/>
  <c r="J69" i="1" s="1"/>
  <c r="K69" i="1" s="1"/>
  <c r="G70" i="1"/>
  <c r="J70" i="1" s="1"/>
  <c r="K70" i="1" s="1"/>
  <c r="G71" i="1"/>
  <c r="J71" i="1" s="1"/>
  <c r="K71" i="1" s="1"/>
  <c r="G72" i="1"/>
  <c r="J72" i="1" s="1"/>
  <c r="K72" i="1" s="1"/>
  <c r="G73" i="1"/>
  <c r="J73" i="1" s="1"/>
  <c r="K73" i="1" s="1"/>
  <c r="G74" i="1"/>
  <c r="J74" i="1" s="1"/>
  <c r="K74" i="1" s="1"/>
  <c r="G75" i="1"/>
  <c r="J75" i="1" s="1"/>
  <c r="K75" i="1" s="1"/>
  <c r="G76" i="1"/>
  <c r="J76" i="1" s="1"/>
  <c r="K76" i="1" s="1"/>
  <c r="G77" i="1"/>
  <c r="J77" i="1" s="1"/>
  <c r="K77" i="1" s="1"/>
  <c r="G78" i="1"/>
  <c r="J78" i="1" s="1"/>
  <c r="K78" i="1" s="1"/>
  <c r="G79" i="1"/>
  <c r="J79" i="1" s="1"/>
  <c r="K79" i="1" s="1"/>
  <c r="G80" i="1"/>
  <c r="J80" i="1" s="1"/>
  <c r="K80" i="1" s="1"/>
  <c r="G81" i="1"/>
  <c r="J81" i="1" s="1"/>
  <c r="K81" i="1" s="1"/>
  <c r="G82" i="1"/>
  <c r="J82" i="1" s="1"/>
  <c r="K82" i="1" s="1"/>
  <c r="G83" i="1"/>
  <c r="J83" i="1" s="1"/>
  <c r="K83" i="1" s="1"/>
  <c r="G84" i="1"/>
  <c r="J84" i="1" s="1"/>
  <c r="K84" i="1" s="1"/>
  <c r="G85" i="1"/>
  <c r="J85" i="1" s="1"/>
  <c r="K85" i="1" s="1"/>
  <c r="G86" i="1"/>
  <c r="J86" i="1" s="1"/>
  <c r="K86" i="1" s="1"/>
  <c r="G87" i="1"/>
  <c r="J87" i="1" s="1"/>
  <c r="K87" i="1" s="1"/>
  <c r="G88" i="1"/>
  <c r="J88" i="1" s="1"/>
  <c r="K88" i="1" s="1"/>
  <c r="G89" i="1"/>
  <c r="J89" i="1" s="1"/>
  <c r="K89" i="1" s="1"/>
  <c r="G90" i="1"/>
  <c r="J90" i="1" s="1"/>
  <c r="K90" i="1" s="1"/>
  <c r="G91" i="1"/>
  <c r="J91" i="1" s="1"/>
  <c r="K91" i="1" s="1"/>
  <c r="G92" i="1"/>
  <c r="J92" i="1" s="1"/>
  <c r="K92" i="1" s="1"/>
  <c r="G93" i="1"/>
  <c r="J93" i="1" s="1"/>
  <c r="K93" i="1" s="1"/>
  <c r="G94" i="1"/>
  <c r="J94" i="1" s="1"/>
  <c r="K94" i="1" s="1"/>
  <c r="G95" i="1"/>
  <c r="J95" i="1" s="1"/>
  <c r="K95" i="1" s="1"/>
  <c r="G96" i="1"/>
  <c r="J96" i="1" s="1"/>
  <c r="K96" i="1" s="1"/>
  <c r="G97" i="1"/>
  <c r="J97" i="1" s="1"/>
  <c r="K97" i="1" s="1"/>
  <c r="G98" i="1"/>
  <c r="J98" i="1" s="1"/>
  <c r="K98" i="1" s="1"/>
  <c r="G99" i="1"/>
  <c r="J99" i="1" s="1"/>
  <c r="K99" i="1" s="1"/>
  <c r="G100" i="1"/>
  <c r="J100" i="1" s="1"/>
  <c r="K100" i="1" s="1"/>
  <c r="G101" i="1"/>
  <c r="J101" i="1" s="1"/>
  <c r="K101" i="1" s="1"/>
  <c r="G102" i="1"/>
  <c r="J102" i="1" s="1"/>
  <c r="K102" i="1" s="1"/>
  <c r="G103" i="1"/>
  <c r="J103" i="1" s="1"/>
  <c r="K103" i="1" s="1"/>
  <c r="G104" i="1"/>
  <c r="J104" i="1" s="1"/>
  <c r="K104" i="1" s="1"/>
  <c r="G105" i="1"/>
  <c r="J105" i="1" s="1"/>
  <c r="K105" i="1" s="1"/>
  <c r="G106" i="1"/>
  <c r="J106" i="1" s="1"/>
  <c r="K106" i="1" s="1"/>
  <c r="G107" i="1"/>
  <c r="J107" i="1" s="1"/>
  <c r="K107" i="1" s="1"/>
  <c r="G108" i="1"/>
  <c r="J108" i="1" s="1"/>
  <c r="K108" i="1" s="1"/>
  <c r="G109" i="1"/>
  <c r="J109" i="1" s="1"/>
  <c r="K109" i="1" s="1"/>
  <c r="G110" i="1"/>
  <c r="J110" i="1" s="1"/>
  <c r="K110" i="1" s="1"/>
  <c r="G111" i="1"/>
  <c r="J111" i="1" s="1"/>
  <c r="K111" i="1" s="1"/>
  <c r="G112" i="1"/>
  <c r="J112" i="1" s="1"/>
  <c r="K112" i="1" s="1"/>
  <c r="G113" i="1"/>
  <c r="J113" i="1" s="1"/>
  <c r="K113" i="1" s="1"/>
  <c r="G114" i="1"/>
  <c r="J114" i="1" s="1"/>
  <c r="K114" i="1" s="1"/>
  <c r="G115" i="1"/>
  <c r="J115" i="1" s="1"/>
  <c r="K115" i="1" s="1"/>
  <c r="G116" i="1"/>
  <c r="J116" i="1" s="1"/>
  <c r="K116" i="1" s="1"/>
  <c r="G117" i="1"/>
  <c r="J117" i="1" s="1"/>
  <c r="K117" i="1" s="1"/>
  <c r="G118" i="1"/>
  <c r="J118" i="1" s="1"/>
  <c r="K118" i="1" s="1"/>
  <c r="G119" i="1"/>
  <c r="J119" i="1" s="1"/>
  <c r="K119" i="1" s="1"/>
  <c r="G120" i="1"/>
  <c r="J120" i="1" s="1"/>
  <c r="K120" i="1" s="1"/>
  <c r="G121" i="1"/>
  <c r="J121" i="1" s="1"/>
  <c r="K121" i="1" s="1"/>
  <c r="G122" i="1"/>
  <c r="J122" i="1" s="1"/>
  <c r="K122" i="1" s="1"/>
  <c r="G123" i="1"/>
  <c r="J123" i="1" s="1"/>
  <c r="K123" i="1" s="1"/>
  <c r="G124" i="1"/>
  <c r="J124" i="1" s="1"/>
  <c r="K124" i="1" s="1"/>
  <c r="G125" i="1"/>
  <c r="J125" i="1" s="1"/>
  <c r="K125" i="1" s="1"/>
  <c r="G126" i="1"/>
  <c r="J126" i="1" s="1"/>
  <c r="K126" i="1" s="1"/>
  <c r="G127" i="1"/>
  <c r="J127" i="1" s="1"/>
  <c r="K127" i="1" s="1"/>
  <c r="G128" i="1"/>
  <c r="J128" i="1" s="1"/>
  <c r="K128" i="1" s="1"/>
  <c r="G129" i="1"/>
  <c r="J129" i="1" s="1"/>
  <c r="K129" i="1" s="1"/>
  <c r="G130" i="1"/>
  <c r="J130" i="1" s="1"/>
  <c r="K130" i="1" s="1"/>
  <c r="G131" i="1"/>
  <c r="J131" i="1" s="1"/>
  <c r="K131" i="1" s="1"/>
  <c r="G132" i="1"/>
  <c r="J132" i="1" s="1"/>
  <c r="K132" i="1" s="1"/>
  <c r="G133" i="1"/>
  <c r="J133" i="1" s="1"/>
  <c r="K133" i="1" s="1"/>
  <c r="G134" i="1"/>
  <c r="J134" i="1" s="1"/>
  <c r="K134" i="1" s="1"/>
  <c r="G135" i="1"/>
  <c r="J135" i="1" s="1"/>
  <c r="K135" i="1" s="1"/>
  <c r="G136" i="1"/>
  <c r="J136" i="1" s="1"/>
  <c r="K136" i="1" s="1"/>
  <c r="G137" i="1"/>
  <c r="J137" i="1" s="1"/>
  <c r="K137" i="1" s="1"/>
  <c r="G138" i="1"/>
  <c r="J138" i="1" s="1"/>
  <c r="K138" i="1" s="1"/>
  <c r="G139" i="1"/>
  <c r="J139" i="1" s="1"/>
  <c r="K139" i="1" s="1"/>
  <c r="G140" i="1"/>
  <c r="J140" i="1" s="1"/>
  <c r="K140" i="1" s="1"/>
  <c r="G141" i="1"/>
  <c r="J141" i="1" s="1"/>
  <c r="K141" i="1" s="1"/>
  <c r="G142" i="1"/>
  <c r="J142" i="1" s="1"/>
  <c r="K142" i="1" s="1"/>
  <c r="G143" i="1"/>
  <c r="J143" i="1" s="1"/>
  <c r="K143" i="1" s="1"/>
  <c r="G144" i="1"/>
  <c r="J144" i="1" s="1"/>
  <c r="K144" i="1" s="1"/>
  <c r="G145" i="1"/>
  <c r="J145" i="1" s="1"/>
  <c r="K145" i="1" s="1"/>
  <c r="G146" i="1"/>
  <c r="J146" i="1" s="1"/>
  <c r="K146" i="1" s="1"/>
  <c r="G147" i="1"/>
  <c r="J147" i="1" s="1"/>
  <c r="K147" i="1" s="1"/>
  <c r="G148" i="1"/>
  <c r="J148" i="1" s="1"/>
  <c r="K148" i="1" s="1"/>
  <c r="G149" i="1"/>
  <c r="J149" i="1" s="1"/>
  <c r="K149" i="1" s="1"/>
  <c r="G150" i="1"/>
  <c r="J150" i="1" s="1"/>
  <c r="K150" i="1" s="1"/>
  <c r="G151" i="1"/>
  <c r="J151" i="1" s="1"/>
  <c r="K151" i="1" s="1"/>
  <c r="G152" i="1"/>
  <c r="J152" i="1" s="1"/>
  <c r="K152" i="1" s="1"/>
  <c r="G153" i="1"/>
  <c r="J153" i="1" s="1"/>
  <c r="K153" i="1" s="1"/>
  <c r="G154" i="1"/>
  <c r="J154" i="1" s="1"/>
  <c r="K154" i="1" s="1"/>
  <c r="G155" i="1"/>
  <c r="J155" i="1" s="1"/>
  <c r="K155" i="1" s="1"/>
  <c r="G156" i="1"/>
  <c r="J156" i="1" s="1"/>
  <c r="K156" i="1" s="1"/>
  <c r="G157" i="1"/>
  <c r="J157" i="1" s="1"/>
  <c r="K157" i="1" s="1"/>
  <c r="G158" i="1"/>
  <c r="J158" i="1" s="1"/>
  <c r="K158" i="1" s="1"/>
  <c r="G159" i="1"/>
  <c r="J159" i="1" s="1"/>
  <c r="K159" i="1" s="1"/>
  <c r="G160" i="1"/>
  <c r="J160" i="1" s="1"/>
  <c r="K160" i="1" s="1"/>
  <c r="G161" i="1"/>
  <c r="J161" i="1" s="1"/>
  <c r="K161" i="1" s="1"/>
  <c r="G162" i="1"/>
  <c r="J162" i="1" s="1"/>
  <c r="K162" i="1" s="1"/>
  <c r="G163" i="1"/>
  <c r="J163" i="1" s="1"/>
  <c r="K163" i="1" s="1"/>
  <c r="G164" i="1"/>
  <c r="J164" i="1" s="1"/>
  <c r="K164" i="1" s="1"/>
  <c r="G165" i="1"/>
  <c r="J165" i="1" s="1"/>
  <c r="K165" i="1" s="1"/>
  <c r="G166" i="1"/>
  <c r="J166" i="1" s="1"/>
  <c r="K166" i="1" s="1"/>
  <c r="G167" i="1"/>
  <c r="J167" i="1" s="1"/>
  <c r="K167" i="1" s="1"/>
  <c r="G168" i="1"/>
  <c r="J168" i="1" s="1"/>
  <c r="K168" i="1" s="1"/>
  <c r="G169" i="1"/>
  <c r="J169" i="1" s="1"/>
  <c r="K169" i="1" s="1"/>
  <c r="G170" i="1"/>
  <c r="J170" i="1" s="1"/>
  <c r="K170" i="1" s="1"/>
  <c r="G171" i="1"/>
  <c r="J171" i="1" s="1"/>
  <c r="K171" i="1" s="1"/>
  <c r="G172" i="1"/>
  <c r="J172" i="1" s="1"/>
  <c r="K172" i="1" s="1"/>
  <c r="G173" i="1"/>
  <c r="J173" i="1" s="1"/>
  <c r="K173" i="1" s="1"/>
  <c r="G174" i="1"/>
  <c r="J174" i="1" s="1"/>
  <c r="K174" i="1" s="1"/>
  <c r="G175" i="1"/>
  <c r="J175" i="1" s="1"/>
  <c r="K175" i="1" s="1"/>
  <c r="G176" i="1"/>
  <c r="J176" i="1" s="1"/>
  <c r="K176" i="1" s="1"/>
  <c r="G177" i="1"/>
  <c r="J177" i="1" s="1"/>
  <c r="K177" i="1" s="1"/>
  <c r="G178" i="1"/>
  <c r="J178" i="1" s="1"/>
  <c r="K178" i="1" s="1"/>
  <c r="G179" i="1"/>
  <c r="J179" i="1" s="1"/>
  <c r="K179" i="1" s="1"/>
  <c r="G180" i="1"/>
  <c r="J180" i="1" s="1"/>
  <c r="K180" i="1" s="1"/>
  <c r="G181" i="1"/>
  <c r="J181" i="1" s="1"/>
  <c r="K181" i="1" s="1"/>
  <c r="G182" i="1"/>
  <c r="J182" i="1" s="1"/>
  <c r="K182" i="1" s="1"/>
  <c r="G183" i="1"/>
  <c r="J183" i="1" s="1"/>
  <c r="K183" i="1" s="1"/>
  <c r="G184" i="1"/>
  <c r="J184" i="1" s="1"/>
  <c r="K184" i="1" s="1"/>
  <c r="G185" i="1"/>
  <c r="J185" i="1" s="1"/>
  <c r="K185" i="1" s="1"/>
  <c r="G186" i="1"/>
  <c r="J186" i="1" s="1"/>
  <c r="K186" i="1" s="1"/>
  <c r="G187" i="1"/>
  <c r="J187" i="1" s="1"/>
  <c r="K187" i="1" s="1"/>
  <c r="G188" i="1"/>
  <c r="J188" i="1" s="1"/>
  <c r="K188" i="1" s="1"/>
  <c r="G189" i="1"/>
  <c r="J189" i="1" s="1"/>
  <c r="K189" i="1" s="1"/>
  <c r="G190" i="1"/>
  <c r="J190" i="1" s="1"/>
  <c r="K190" i="1" s="1"/>
  <c r="G191" i="1"/>
  <c r="J191" i="1" s="1"/>
  <c r="K191" i="1" s="1"/>
  <c r="G192" i="1"/>
  <c r="J192" i="1" s="1"/>
  <c r="K192" i="1" s="1"/>
  <c r="G193" i="1"/>
  <c r="J193" i="1" s="1"/>
  <c r="K193" i="1" s="1"/>
  <c r="G194" i="1"/>
  <c r="J194" i="1" s="1"/>
  <c r="K194" i="1" s="1"/>
  <c r="G195" i="1"/>
  <c r="J195" i="1" s="1"/>
  <c r="K195" i="1" s="1"/>
  <c r="G196" i="1"/>
  <c r="J196" i="1" s="1"/>
  <c r="K196" i="1" s="1"/>
  <c r="G197" i="1"/>
  <c r="J197" i="1" s="1"/>
  <c r="K197" i="1" s="1"/>
  <c r="G198" i="1"/>
  <c r="J198" i="1" s="1"/>
  <c r="K198" i="1" s="1"/>
  <c r="G199" i="1"/>
  <c r="J199" i="1" s="1"/>
  <c r="K199" i="1" s="1"/>
  <c r="G200" i="1"/>
  <c r="J200" i="1" s="1"/>
  <c r="K200" i="1" s="1"/>
  <c r="G201" i="1"/>
  <c r="J201" i="1" s="1"/>
  <c r="K201" i="1" s="1"/>
  <c r="G202" i="1"/>
  <c r="J202" i="1" s="1"/>
  <c r="K202" i="1" s="1"/>
  <c r="G203" i="1"/>
  <c r="J203" i="1" s="1"/>
  <c r="K203" i="1" s="1"/>
  <c r="G204" i="1"/>
  <c r="J204" i="1" s="1"/>
  <c r="K204" i="1" s="1"/>
  <c r="G205" i="1"/>
  <c r="J205" i="1" s="1"/>
  <c r="K205" i="1" s="1"/>
  <c r="G206" i="1"/>
  <c r="J206" i="1" s="1"/>
  <c r="K206" i="1" s="1"/>
  <c r="G207" i="1"/>
  <c r="J207" i="1" s="1"/>
  <c r="K207" i="1" s="1"/>
  <c r="G208" i="1"/>
  <c r="J208" i="1" s="1"/>
  <c r="K208" i="1" s="1"/>
  <c r="G209" i="1"/>
  <c r="J209" i="1" s="1"/>
  <c r="K209" i="1" s="1"/>
  <c r="G210" i="1"/>
  <c r="J210" i="1" s="1"/>
  <c r="K210" i="1" s="1"/>
  <c r="G211" i="1"/>
  <c r="J211" i="1" s="1"/>
  <c r="K211" i="1" s="1"/>
  <c r="G212" i="1"/>
  <c r="J212" i="1" s="1"/>
  <c r="K212" i="1" s="1"/>
  <c r="G213" i="1"/>
  <c r="J213" i="1" s="1"/>
  <c r="K213" i="1" s="1"/>
  <c r="G214" i="1"/>
  <c r="J214" i="1" s="1"/>
  <c r="K214" i="1" s="1"/>
  <c r="G215" i="1"/>
  <c r="J215" i="1" s="1"/>
  <c r="K215" i="1" s="1"/>
  <c r="G216" i="1"/>
  <c r="J216" i="1" s="1"/>
  <c r="K216" i="1" s="1"/>
  <c r="G217" i="1"/>
  <c r="J217" i="1" s="1"/>
  <c r="K217" i="1" s="1"/>
  <c r="G218" i="1"/>
  <c r="J218" i="1" s="1"/>
  <c r="K218" i="1" s="1"/>
  <c r="G219" i="1"/>
  <c r="J219" i="1" s="1"/>
  <c r="K219" i="1" s="1"/>
  <c r="G220" i="1"/>
  <c r="J220" i="1" s="1"/>
  <c r="K220" i="1" s="1"/>
  <c r="G221" i="1"/>
  <c r="J221" i="1" s="1"/>
  <c r="K221" i="1" s="1"/>
  <c r="G2" i="1"/>
  <c r="J2" i="1" s="1"/>
  <c r="K2" i="1" s="1"/>
  <c r="E46" i="21" a="1"/>
  <c r="E46" i="21" s="1"/>
  <c r="B165" i="21"/>
  <c r="V46" i="21" l="1"/>
  <c r="E51" i="21"/>
  <c r="K7" i="1"/>
  <c r="E50" i="21"/>
  <c r="E52" i="21"/>
  <c r="E49" i="21"/>
  <c r="E48" i="21"/>
  <c r="E47" i="21"/>
  <c r="E53" i="21" l="1"/>
  <c r="F49" i="21" s="1"/>
  <c r="V47" i="21" l="1"/>
  <c r="F46" i="21"/>
  <c r="F48" i="21"/>
  <c r="F52" i="21"/>
  <c r="F50" i="21"/>
  <c r="F51" i="21"/>
  <c r="V54" i="21"/>
  <c r="V65" i="21"/>
  <c r="V52" i="21"/>
  <c r="V49" i="21"/>
  <c r="V53" i="21"/>
  <c r="V63" i="21"/>
  <c r="V56" i="21"/>
  <c r="V51" i="21"/>
  <c r="V62" i="21"/>
  <c r="V55" i="21"/>
  <c r="V61" i="21"/>
  <c r="V58" i="21"/>
  <c r="V57" i="21"/>
  <c r="V59" i="21"/>
  <c r="V60" i="21"/>
  <c r="V50" i="21"/>
  <c r="F47" i="21"/>
  <c r="V66" i="21"/>
  <c r="V48" i="21"/>
  <c r="V64" i="21"/>
  <c r="V67" i="21" l="1"/>
  <c r="F53" i="21"/>
</calcChain>
</file>

<file path=xl/sharedStrings.xml><?xml version="1.0" encoding="utf-8"?>
<sst xmlns="http://schemas.openxmlformats.org/spreadsheetml/2006/main" count="1167" uniqueCount="475">
  <si>
    <t>X-COORD</t>
  </si>
  <si>
    <t>Y-COORD</t>
  </si>
  <si>
    <t>PS-Code</t>
  </si>
  <si>
    <t>001</t>
  </si>
  <si>
    <t>001.1</t>
  </si>
  <si>
    <t>018</t>
  </si>
  <si>
    <t>018.1</t>
  </si>
  <si>
    <t>029</t>
  </si>
  <si>
    <t>029.1</t>
  </si>
  <si>
    <t>033</t>
  </si>
  <si>
    <t>033.1</t>
  </si>
  <si>
    <t>042</t>
  </si>
  <si>
    <t>042.1</t>
  </si>
  <si>
    <t>042.2</t>
  </si>
  <si>
    <t>042.3</t>
  </si>
  <si>
    <t>042.4</t>
  </si>
  <si>
    <t>042.5</t>
  </si>
  <si>
    <t>042.6</t>
  </si>
  <si>
    <t>042.7</t>
  </si>
  <si>
    <t>045.1</t>
  </si>
  <si>
    <t>045.2</t>
  </si>
  <si>
    <t>Notes</t>
  </si>
  <si>
    <t>051.1</t>
  </si>
  <si>
    <t>051.2</t>
  </si>
  <si>
    <t>053.1</t>
  </si>
  <si>
    <t>055.1</t>
  </si>
  <si>
    <t>058.1</t>
  </si>
  <si>
    <t>060.1</t>
  </si>
  <si>
    <t>061.1</t>
  </si>
  <si>
    <t>063.1</t>
  </si>
  <si>
    <t>065.1</t>
  </si>
  <si>
    <t>066.1</t>
  </si>
  <si>
    <t>067.1</t>
  </si>
  <si>
    <t>068.1</t>
  </si>
  <si>
    <t>069.1</t>
  </si>
  <si>
    <t>070.1</t>
  </si>
  <si>
    <t>072.1</t>
  </si>
  <si>
    <t>072.2</t>
  </si>
  <si>
    <t>071.1</t>
  </si>
  <si>
    <t>071.2</t>
  </si>
  <si>
    <t>074.1</t>
  </si>
  <si>
    <t>074.2</t>
  </si>
  <si>
    <t>074.3</t>
  </si>
  <si>
    <t>075.1</t>
  </si>
  <si>
    <t>076.1</t>
  </si>
  <si>
    <t>076.2</t>
  </si>
  <si>
    <t>076.3</t>
  </si>
  <si>
    <t>077.1</t>
  </si>
  <si>
    <t>077.2</t>
  </si>
  <si>
    <t>077.3</t>
  </si>
  <si>
    <t>078.1</t>
  </si>
  <si>
    <t>079.1</t>
  </si>
  <si>
    <t>081.1</t>
  </si>
  <si>
    <t xml:space="preserve">nice </t>
  </si>
  <si>
    <t>082.1</t>
  </si>
  <si>
    <t>083.1</t>
  </si>
  <si>
    <t>086.1</t>
  </si>
  <si>
    <t>089.1</t>
  </si>
  <si>
    <t>090.1</t>
  </si>
  <si>
    <t>091.1</t>
  </si>
  <si>
    <t>092.1</t>
  </si>
  <si>
    <t>093.1</t>
  </si>
  <si>
    <t>096.1</t>
  </si>
  <si>
    <t>097.1</t>
  </si>
  <si>
    <t>102.1</t>
  </si>
  <si>
    <t>PS102.1 dropped in 2007</t>
  </si>
  <si>
    <t>107</t>
  </si>
  <si>
    <t>107.1</t>
  </si>
  <si>
    <t>108.1</t>
  </si>
  <si>
    <t>109.1</t>
  </si>
  <si>
    <t>110.1</t>
  </si>
  <si>
    <t>111.1</t>
  </si>
  <si>
    <t>112.1</t>
  </si>
  <si>
    <t>112.2</t>
  </si>
  <si>
    <t>114.1</t>
  </si>
  <si>
    <t>116.1</t>
  </si>
  <si>
    <t>119.1</t>
  </si>
  <si>
    <t>120.1</t>
  </si>
  <si>
    <t>120.2</t>
  </si>
  <si>
    <t>122</t>
  </si>
  <si>
    <t>122.1</t>
  </si>
  <si>
    <t>122.2</t>
  </si>
  <si>
    <t>126.1</t>
  </si>
  <si>
    <t>126.2</t>
  </si>
  <si>
    <t>127.1</t>
  </si>
  <si>
    <t>131.1</t>
  </si>
  <si>
    <t>131.2</t>
  </si>
  <si>
    <t>132.1</t>
  </si>
  <si>
    <t>132.2</t>
  </si>
  <si>
    <t>132</t>
  </si>
  <si>
    <t>133.1</t>
  </si>
  <si>
    <t>134.1</t>
  </si>
  <si>
    <t>134.2</t>
  </si>
  <si>
    <t>148.1</t>
  </si>
  <si>
    <t>149.1</t>
  </si>
  <si>
    <t>150.1</t>
  </si>
  <si>
    <t>160.1</t>
  </si>
  <si>
    <t>160.2</t>
  </si>
  <si>
    <t>175.1</t>
  </si>
  <si>
    <t>175</t>
  </si>
  <si>
    <t>179.1</t>
  </si>
  <si>
    <t>180.1</t>
  </si>
  <si>
    <t>181.1</t>
  </si>
  <si>
    <t>181.2</t>
  </si>
  <si>
    <t>183.1</t>
  </si>
  <si>
    <t>219.1</t>
  </si>
  <si>
    <t>219.2</t>
  </si>
  <si>
    <t>219.3</t>
  </si>
  <si>
    <t>219.4</t>
  </si>
  <si>
    <t>219</t>
  </si>
  <si>
    <t>220.1</t>
  </si>
  <si>
    <t>221.1</t>
  </si>
  <si>
    <t>222.1</t>
  </si>
  <si>
    <t>224.1</t>
  </si>
  <si>
    <t>224.2</t>
  </si>
  <si>
    <t>224.3</t>
  </si>
  <si>
    <t>228.1</t>
  </si>
  <si>
    <t>228.2</t>
  </si>
  <si>
    <t>229.1</t>
  </si>
  <si>
    <t>229.2</t>
  </si>
  <si>
    <t>230.1</t>
  </si>
  <si>
    <t>230.2</t>
  </si>
  <si>
    <t>230.3</t>
  </si>
  <si>
    <t>231.1</t>
  </si>
  <si>
    <t>231.2</t>
  </si>
  <si>
    <t>231.3</t>
  </si>
  <si>
    <t>231.4</t>
  </si>
  <si>
    <t>233.1</t>
  </si>
  <si>
    <t>233.2</t>
  </si>
  <si>
    <t>234.1</t>
  </si>
  <si>
    <t>234.2</t>
  </si>
  <si>
    <t>237.1</t>
  </si>
  <si>
    <t>239.1</t>
  </si>
  <si>
    <t>239.2</t>
  </si>
  <si>
    <t>240.1</t>
  </si>
  <si>
    <t>241.1</t>
  </si>
  <si>
    <t>241.2</t>
  </si>
  <si>
    <t>242.1</t>
  </si>
  <si>
    <t>242.2</t>
  </si>
  <si>
    <t>242.3</t>
  </si>
  <si>
    <t>244.1</t>
  </si>
  <si>
    <t>245.1</t>
  </si>
  <si>
    <t>245.2</t>
  </si>
  <si>
    <t>246.1</t>
  </si>
  <si>
    <t>246.2</t>
  </si>
  <si>
    <t>246.3</t>
  </si>
  <si>
    <t>246.4</t>
  </si>
  <si>
    <t>247.1</t>
  </si>
  <si>
    <t>247.2</t>
  </si>
  <si>
    <t>249.1</t>
  </si>
  <si>
    <t>249.2</t>
  </si>
  <si>
    <t>250.1</t>
  </si>
  <si>
    <t>250.2</t>
  </si>
  <si>
    <t>250.3</t>
  </si>
  <si>
    <t>251.1</t>
  </si>
  <si>
    <t>251.2</t>
  </si>
  <si>
    <t>252.1</t>
  </si>
  <si>
    <t>254.1</t>
  </si>
  <si>
    <t>255.1</t>
  </si>
  <si>
    <t>255.2</t>
  </si>
  <si>
    <t>255.3</t>
  </si>
  <si>
    <t>256.1</t>
  </si>
  <si>
    <t>256.2</t>
  </si>
  <si>
    <t>262.1</t>
  </si>
  <si>
    <t>262.2</t>
  </si>
  <si>
    <t>265.1</t>
  </si>
  <si>
    <t>265.2</t>
  </si>
  <si>
    <t>266.1</t>
  </si>
  <si>
    <t>266.2</t>
  </si>
  <si>
    <t>268.1</t>
  </si>
  <si>
    <t>268.2</t>
  </si>
  <si>
    <t>269.1</t>
  </si>
  <si>
    <t>269.2</t>
  </si>
  <si>
    <t>269.3</t>
  </si>
  <si>
    <t>270.1</t>
  </si>
  <si>
    <t>270.2</t>
  </si>
  <si>
    <t>273.1</t>
  </si>
  <si>
    <t>273.2</t>
  </si>
  <si>
    <t>274.1</t>
  </si>
  <si>
    <t>274.2</t>
  </si>
  <si>
    <t>277.1</t>
  </si>
  <si>
    <t>277.2</t>
  </si>
  <si>
    <t>279.1</t>
  </si>
  <si>
    <t>279.2</t>
  </si>
  <si>
    <t>280.1</t>
  </si>
  <si>
    <t>280.2</t>
  </si>
  <si>
    <t>281.1</t>
  </si>
  <si>
    <t>281.2</t>
  </si>
  <si>
    <t>283.1</t>
  </si>
  <si>
    <t>283.2</t>
  </si>
  <si>
    <t>287.1</t>
  </si>
  <si>
    <t>287.2</t>
  </si>
  <si>
    <t>289.1</t>
  </si>
  <si>
    <t>289.2</t>
  </si>
  <si>
    <t>290.1</t>
  </si>
  <si>
    <t>290.2</t>
  </si>
  <si>
    <t>292.1</t>
  </si>
  <si>
    <t>292.2</t>
  </si>
  <si>
    <t>292.3</t>
  </si>
  <si>
    <t>293.1</t>
  </si>
  <si>
    <t>293.2</t>
  </si>
  <si>
    <t>293.3</t>
  </si>
  <si>
    <t>293.4</t>
  </si>
  <si>
    <t>297.1</t>
  </si>
  <si>
    <t>297.2</t>
  </si>
  <si>
    <t>298.1</t>
  </si>
  <si>
    <t>298.2</t>
  </si>
  <si>
    <t>299.1</t>
  </si>
  <si>
    <t>299.2</t>
  </si>
  <si>
    <t>301.1</t>
  </si>
  <si>
    <t>301.2</t>
  </si>
  <si>
    <t>303.1</t>
  </si>
  <si>
    <t>303.2</t>
  </si>
  <si>
    <t>303.3</t>
  </si>
  <si>
    <t>303.4</t>
  </si>
  <si>
    <t xml:space="preserve">PS303 dropped in 2007 because t was not possible to relocate the original 1949 view, and the 1987 and 2000 photos are not repeating the 1949 view. </t>
  </si>
  <si>
    <t>304.1</t>
  </si>
  <si>
    <t>304.2</t>
  </si>
  <si>
    <t>332.1</t>
  </si>
  <si>
    <t>332.2</t>
  </si>
  <si>
    <t>333.1</t>
  </si>
  <si>
    <t>333.2</t>
  </si>
  <si>
    <t>333.3</t>
  </si>
  <si>
    <t>333.4</t>
  </si>
  <si>
    <t>334.1</t>
  </si>
  <si>
    <t>335.1</t>
  </si>
  <si>
    <t>PS-Direction</t>
  </si>
  <si>
    <t>336.1</t>
  </si>
  <si>
    <t>337.1</t>
  </si>
  <si>
    <t>337.2</t>
  </si>
  <si>
    <t>338.1</t>
  </si>
  <si>
    <t>339.1</t>
  </si>
  <si>
    <t>PS</t>
  </si>
  <si>
    <t>NO</t>
  </si>
  <si>
    <t>PS074.1 dropped in 2000 because station could not be relocated</t>
  </si>
  <si>
    <t>PS074.2 dropped in 2000 because station could not be relocated</t>
  </si>
  <si>
    <t>PS074.3 dropped in 2000 because station could not be relocated</t>
  </si>
  <si>
    <t>PS076.1 dropped in 2000 because fence post was missing and it was not possible to find location</t>
  </si>
  <si>
    <t>PS076.2 dropped in 2000 because fence post was missing and it was not possible to find location</t>
  </si>
  <si>
    <t>PS076.3 dropped in 2000 because fence post was missing and it was not possible to find location</t>
  </si>
  <si>
    <t>PS082.1 dropped in 2000 because witness post was never placed, previous photos not always from same location, and PS #111 has better coverage in time and represents area</t>
  </si>
  <si>
    <t>PS110.1 dropped in 2000 because it was not possible to relocate and the photos from 1984 and 1988 are not from the same locations as the earlier photos taken in 1920 and 1935</t>
  </si>
  <si>
    <t>PS269.1 dropped in 2000 because station could not be relocated</t>
  </si>
  <si>
    <t>PS269.2 dropped in 2000 because station could not be relocated</t>
  </si>
  <si>
    <t>PS269.3 dropped in 2000 because station could not be relocated</t>
  </si>
  <si>
    <t>YES</t>
  </si>
  <si>
    <t>PS297.1 dropped in 2007 because it was not possible to relocate the original 1949 view, and the 1987 and 2000 photos are not repeating the 1949 view</t>
  </si>
  <si>
    <t>PS297.2 dropped in 2007 because it was not possible to relocate the original 1949 view, and the 1987 and 2000 photos are not repeating the 1949 view</t>
  </si>
  <si>
    <t>PS298.1 dropped in 2007 because it was not possible to relocate the original 1949 view, and the 1987 and 2000 photos are not repeating the 1949 view</t>
  </si>
  <si>
    <t>PS298.2 dropped in 2007 because it was not possible to relocate the original 1949 view, and the 1987 and 2000 photos are not repeating the 1949 view</t>
  </si>
  <si>
    <t xml:space="preserve">PS303.1 dropped in 2007 because t was not possible to relocate the original 1949 view, and the 1987 and 2000 photos are not repeating the 1949 view. </t>
  </si>
  <si>
    <t xml:space="preserve">PS303.2 dropped in 2007 because t was not possible to relocate the original 1949 view, and the 1987 and 2000 photos are not repeating the 1949 view. </t>
  </si>
  <si>
    <t xml:space="preserve">PS303.3 dropped in 2007 because t was not possible to relocate the original 1949 view, and the 1987 and 2000 photos are not repeating the 1949 view. </t>
  </si>
  <si>
    <t>045</t>
  </si>
  <si>
    <t>051</t>
  </si>
  <si>
    <t>053</t>
  </si>
  <si>
    <t>055</t>
  </si>
  <si>
    <t>058</t>
  </si>
  <si>
    <t>060</t>
  </si>
  <si>
    <t>061</t>
  </si>
  <si>
    <t>063</t>
  </si>
  <si>
    <t>065</t>
  </si>
  <si>
    <t>066</t>
  </si>
  <si>
    <t>067</t>
  </si>
  <si>
    <t>068</t>
  </si>
  <si>
    <t>069</t>
  </si>
  <si>
    <t>070</t>
  </si>
  <si>
    <t>071</t>
  </si>
  <si>
    <t>072</t>
  </si>
  <si>
    <t>074</t>
  </si>
  <si>
    <t>075</t>
  </si>
  <si>
    <t>076</t>
  </si>
  <si>
    <t>077</t>
  </si>
  <si>
    <t>078</t>
  </si>
  <si>
    <t>079</t>
  </si>
  <si>
    <t>081</t>
  </si>
  <si>
    <t>082</t>
  </si>
  <si>
    <t>083</t>
  </si>
  <si>
    <t>086</t>
  </si>
  <si>
    <t>089</t>
  </si>
  <si>
    <t>090</t>
  </si>
  <si>
    <t>091</t>
  </si>
  <si>
    <t>092</t>
  </si>
  <si>
    <t>093</t>
  </si>
  <si>
    <t>096</t>
  </si>
  <si>
    <t>097</t>
  </si>
  <si>
    <t>*</t>
  </si>
  <si>
    <t>Field</t>
  </si>
  <si>
    <t>Content</t>
  </si>
  <si>
    <t>Photo Station UTM X Coordinates (Projection: UTM, Zone 12, Datum: NAD83, Spheroid: GRS80)</t>
  </si>
  <si>
    <t>Photo Station UTM Y Coordinates (Projection: UTM, Zone 12, Datum: NAD83, Spheroid: GRS80)</t>
  </si>
  <si>
    <t>No. of Directions</t>
  </si>
  <si>
    <t>Frequency</t>
  </si>
  <si>
    <t>%</t>
  </si>
  <si>
    <t>PS-#Photos</t>
  </si>
  <si>
    <t>Years Multiple Retakes</t>
  </si>
  <si>
    <t>1953, 1954, 1955</t>
  </si>
  <si>
    <t>1953, 1954, 1955, 1956</t>
  </si>
  <si>
    <t>1951, 1953, 1954, 1955, 1956</t>
  </si>
  <si>
    <t>1954, 1956</t>
  </si>
  <si>
    <t>1951, 1984</t>
  </si>
  <si>
    <t xml:space="preserve">'*Years with RP taken multiple times per Year </t>
  </si>
  <si>
    <t>150.2</t>
  </si>
  <si>
    <t>150.3</t>
  </si>
  <si>
    <t xml:space="preserve">PS150 original sequence has been changed from 1 to 3 directions in July 2023 </t>
  </si>
  <si>
    <t>PS-#Years</t>
  </si>
  <si>
    <t>Number of Years with Photos per Photo Station Direction</t>
  </si>
  <si>
    <t>#Years Multiple Retakes</t>
  </si>
  <si>
    <t>PS-#Retakes</t>
  </si>
  <si>
    <t>Number of Retakes per Photo Station Direction (# does not include first photo)</t>
  </si>
  <si>
    <t>Total # Photos*</t>
  </si>
  <si>
    <t>Year</t>
  </si>
  <si>
    <t>Photo Station Unique Code (i.e. PS#.Direction#)</t>
  </si>
  <si>
    <t>Formula! Count Cells with Values</t>
  </si>
  <si>
    <t>Formula! PS-#Years + #Years Multiple Retakes</t>
  </si>
  <si>
    <t>Formula! PS-#Photos - 1</t>
  </si>
  <si>
    <t>List of Years with 2 retakes/year per Photo Station Direction (NO = No multiple retakes per Year for that PS)</t>
  </si>
  <si>
    <t>Total Number of Photos (i.e. images) per Photo Station Direction</t>
  </si>
  <si>
    <t>Active</t>
  </si>
  <si>
    <t>Photo Station Status (YES = Active, NO = Dropped)</t>
  </si>
  <si>
    <t>ACTIVE PHOTO STATIONS - Figures</t>
  </si>
  <si>
    <t>No. of Directions by Photo Station</t>
  </si>
  <si>
    <t>Photo Station</t>
  </si>
  <si>
    <t>Total No. of Photos</t>
  </si>
  <si>
    <t>No. of Retakes by Photo Station Direction</t>
  </si>
  <si>
    <t>PS Direction</t>
  </si>
  <si>
    <t>No. of Retakes</t>
  </si>
  <si>
    <t>Photo Station ID</t>
  </si>
  <si>
    <t>XL Toolbox Settings</t>
  </si>
  <si>
    <t>export_preset</t>
  </si>
  <si>
    <t>export_path</t>
  </si>
  <si>
    <t>No. of Photos by Year</t>
  </si>
  <si>
    <t>Santa Rita Experimental Range website:</t>
  </si>
  <si>
    <t>Repeat Photography Archive:</t>
  </si>
  <si>
    <t>Hyperlinks to PS webpages</t>
  </si>
  <si>
    <t>340.1</t>
  </si>
  <si>
    <t>341.1</t>
  </si>
  <si>
    <t>342.1</t>
  </si>
  <si>
    <t>343.1</t>
  </si>
  <si>
    <t>PS340.1 established in August 2024</t>
  </si>
  <si>
    <t>PS341.1 established in August 2024</t>
  </si>
  <si>
    <t>PS342.1 established in August 2024</t>
  </si>
  <si>
    <t>PS343.1 established in August 2024</t>
  </si>
  <si>
    <t>https://santarita.arizona.edu/</t>
  </si>
  <si>
    <t>https://santarita.arizona.edu/data-resources/data-download/repeat-photography</t>
  </si>
  <si>
    <t>&lt;?xml version="1.0" encoding="utf-16"?&gt;_x000D_
&lt;Preset xmlns:xsd="http://www.w3.org/2001/XMLSchema" xmlns:xsi="http://www.w3.org/2001/XMLSchema-instance"&gt;_x000D_
  &lt;Name&gt;Tiff, 1200 dpi, RGB, Transparent canvas&lt;/Name&gt;_x000D_
  &lt;Dpi&gt;1200&lt;/Dpi&gt;_x000D_
  &lt;FileType&gt;Tiff&lt;/FileType&gt;_x000D_
  &lt;ColorSpace&gt;Rgb&lt;/ColorSpace&gt;_x000D_
  &lt;Transparency&gt;TransparentCanvas&lt;/Transparency&gt;_x000D_
  &lt;UseColorProfile&gt;false&lt;/UseColorProfile&gt;_x000D_
  &lt;ColorProfile&gt;ewrgb18&lt;/ColorProfile&gt;_x000D_
&lt;/Preset&gt;</t>
  </si>
  <si>
    <t>E:\OneDrive - University of Arizona\SRER\A-REPEAT PHOTOGRAPHY\Repeat Photography HISTORY\PSbyYear2024.tif</t>
  </si>
  <si>
    <t>1953, 1954, 1955, 1956, 2025</t>
  </si>
  <si>
    <t>Notes about the Photo Station (e.g., PS dropped)</t>
  </si>
  <si>
    <t>Number of Years with 2 retakes/year per Photo Station Direction (e.g., 0, 1, 2, 3, 4, 5)</t>
  </si>
  <si>
    <t>Photo Station Direction Number (i.e, 1, 2, 3, 4, 5, 6, 7)</t>
  </si>
  <si>
    <t xml:space="preserve">No. of Photos taken per PS (i.e.,, 0, 1, 2) in 1902 </t>
  </si>
  <si>
    <t>No. of Photos taken per PS (i.e.,, 0, 1, 2) in 1903</t>
  </si>
  <si>
    <t>No. of Photos taken per PS (i.e.,, 0, 1, 2) in 1904</t>
  </si>
  <si>
    <t>No. of Photos taken per PS (i.e.,, 0, 1, 2) in 1905</t>
  </si>
  <si>
    <t>No. of Photos taken per PS (i.e.,, 0, 1, 2) in 1906</t>
  </si>
  <si>
    <t>No. of Photos taken per PS (i.e.,, 0, 1, 2) in 1907</t>
  </si>
  <si>
    <t>No. of Photos taken per PS (i.e.,, 0, 1, 2) in 1908</t>
  </si>
  <si>
    <t>No. of Photos taken per PS (i.e., 0, 1, 2) in 1909</t>
  </si>
  <si>
    <t>No. of Photos taken per PS (i.e., 0, 1, 2) in 1910</t>
  </si>
  <si>
    <t>No. of Photos taken per PS (i.e., 0, 1, 2) in 1911</t>
  </si>
  <si>
    <t>No. of Photos taken per PS (i.e., 0, 1, 2) in 1912</t>
  </si>
  <si>
    <t>No. of Photos taken per PS (i.e., 0, 1, 2) in 1913</t>
  </si>
  <si>
    <t>No. of Photos taken per PS (i.e., 0, 1, 2) in 1914</t>
  </si>
  <si>
    <t>No. of Photos taken per PS (i.e., 0, 1, 2) in 1915</t>
  </si>
  <si>
    <t>No. of Photos taken per PS (i.e., 0, 1, 2) in 1916</t>
  </si>
  <si>
    <t>No. of Photos taken per PS (i.e., 0, 1, 2) in 1917</t>
  </si>
  <si>
    <t>No. of Photos taken per PS (i.e., 0, 1, 2) in 1918</t>
  </si>
  <si>
    <t>No. of Photos taken per PS (i.e., 0, 1, 2) in 1919</t>
  </si>
  <si>
    <t>No. of Photos taken per PS (i.e., 0, 1, 2) in 1920</t>
  </si>
  <si>
    <t>No. of Photos taken per PS (i.e., 0, 1, 2) in 1921</t>
  </si>
  <si>
    <t>No. of Photos taken per PS (i.e., 0, 1, 2) in 1922</t>
  </si>
  <si>
    <t>No. of Photos taken per PS (i.e., 0, 1, 2) in 1923</t>
  </si>
  <si>
    <t>No. of Photos taken per PS (i.e., 0, 1, 2) in 1924</t>
  </si>
  <si>
    <t>No. of Photos taken per PS (i.e., 0, 1, 2) in 1925</t>
  </si>
  <si>
    <t>No. of Photos taken per PS (i.e., 0, 1, 2) in 1926</t>
  </si>
  <si>
    <t>No. of Photos taken per PS (i.e., 0, 1, 2) in 1927</t>
  </si>
  <si>
    <t>No. of Photos taken per PS (i.e., 0, 1, 2) in 1928</t>
  </si>
  <si>
    <t>No. of Photos taken per PS (i.e., 0, 1, 2) in 1929</t>
  </si>
  <si>
    <t>No. of Photos taken per PS (i.e., 0, 1, 2) in 1930</t>
  </si>
  <si>
    <t>No. of Photos taken per PS (i.e., 0, 1, 2) in 1931</t>
  </si>
  <si>
    <t>No. of Photos taken per PS (i.e., 0, 1, 2) in 1932</t>
  </si>
  <si>
    <t>No. of Photos taken per PS (i.e., 0, 1, 2) in 1933</t>
  </si>
  <si>
    <t>No. of Photos taken per PS (i.e., 0, 1, 2) in 1934</t>
  </si>
  <si>
    <t>No. of Photos taken per PS (i.e., 0, 1, 2) in 1935</t>
  </si>
  <si>
    <t>No. of Photos taken per PS (i.e., 0, 1, 2) in 1936</t>
  </si>
  <si>
    <t>No. of Photos taken per PS (i.e., 0, 1, 2) in 1937</t>
  </si>
  <si>
    <t>No. of Photos taken per PS (i.e., 0, 1, 2) in 1938</t>
  </si>
  <si>
    <t>No. of Photos taken per PS (i.e., 0, 1, 2) in 1939</t>
  </si>
  <si>
    <t>No. of Photos taken per PS (i.e., 0, 1, 2) in 1940</t>
  </si>
  <si>
    <t>No. of Photos taken per PS (i.e., 0, 1, 2) in 1941</t>
  </si>
  <si>
    <t>No. of Photos taken per PS (i.e., 0, 1, 2) in 1942</t>
  </si>
  <si>
    <t>No. of Photos taken per PS (i.e., 0, 1, 2) in 1943</t>
  </si>
  <si>
    <t>No. of Photos taken per PS (i.e., 0, 1, 2) in 1944</t>
  </si>
  <si>
    <t>No. of Photos taken per PS (i.e., 0, 1, 2) in 1945</t>
  </si>
  <si>
    <t>No. of Photos taken per PS (i.e., 0, 1, 2) in 1946</t>
  </si>
  <si>
    <t>No. of Photos taken per PS (i.e., 0, 1, 2) in 1947</t>
  </si>
  <si>
    <t>No. of Photos taken per PS (i.e., 0, 1, 2) in 1948</t>
  </si>
  <si>
    <t>No. of Photos taken per PS (i.e., 0, 1, 2) in 1949</t>
  </si>
  <si>
    <t>No. of Photos taken per PS (i.e., 0, 1, 2) in 1950</t>
  </si>
  <si>
    <t>No. of Photos taken per PS (i.e., 0, 1, 2) in 1951</t>
  </si>
  <si>
    <t>No. of Photos taken per PS (i.e., 0, 1, 2) in 1952</t>
  </si>
  <si>
    <t>No. of Photos taken per PS (i.e., 0, 1, 2) in 1953</t>
  </si>
  <si>
    <t>No. of Photos taken per PS (i.e., 0, 1, 2) in 1954</t>
  </si>
  <si>
    <t>No. of Photos taken per PS (i.e., 0, 1, 2) in 1955</t>
  </si>
  <si>
    <t>No. of Photos taken per PS (i.e., 0, 1, 2) in 1956</t>
  </si>
  <si>
    <t>No. of Photos taken per PS (i.e., 0, 1, 2) in 1957</t>
  </si>
  <si>
    <t>No. of Photos taken per PS (i.e., 0, 1, 2) in 1958</t>
  </si>
  <si>
    <t>No. of Photos taken per PS (i.e., 0, 1, 2) in 1959</t>
  </si>
  <si>
    <t>No. of Photos taken per PS (i.e., 0, 1, 2) in 1960</t>
  </si>
  <si>
    <t>No. of Photos taken per PS (i.e., 0, 1, 2) in 1961</t>
  </si>
  <si>
    <t>No. of Photos taken per PS (i.e., 0, 1, 2) in 1962</t>
  </si>
  <si>
    <t>No. of Photos taken per PS (i.e., 0, 1, 2) in 1963</t>
  </si>
  <si>
    <t>No. of Photos taken per PS (i.e., 0, 1, 2) in 1964</t>
  </si>
  <si>
    <t>No. of Photos taken per PS (i.e., 0, 1, 2) in 1965</t>
  </si>
  <si>
    <t>No. of Photos taken per PS (i.e., 0, 1, 2) in 1966</t>
  </si>
  <si>
    <t>No. of Photos taken per PS (i.e., 0, 1, 2) in 1967</t>
  </si>
  <si>
    <t>No. of Photos taken per PS (i.e., 0, 1, 2) in 1968</t>
  </si>
  <si>
    <t>No. of Photos taken per PS (i.e., 0, 1, 2) in 1969</t>
  </si>
  <si>
    <t>No. of Photos taken per PS (i.e., 0, 1, 2) in 1970</t>
  </si>
  <si>
    <t>No. of Photos taken per PS (i.e., 0, 1, 2) in 1971</t>
  </si>
  <si>
    <t>No. of Photos taken per PS (i.e., 0, 1, 2) in 1972</t>
  </si>
  <si>
    <t>No. of Photos taken per PS (i.e., 0, 1, 2) in 1973</t>
  </si>
  <si>
    <t>No. of Photos taken per PS (i.e., 0, 1, 2) in 1974</t>
  </si>
  <si>
    <t>No. of Photos taken per PS (i.e., 0, 1, 2) in 1975</t>
  </si>
  <si>
    <t>No. of Photos taken per PS (i.e., 0, 1, 2) in 1976</t>
  </si>
  <si>
    <t>No. of Photos taken per PS (i.e., 0, 1, 2) in 1977</t>
  </si>
  <si>
    <t>No. of Photos taken per PS (i.e., 0, 1, 2) in 1978</t>
  </si>
  <si>
    <t>No. of Photos taken per PS (i.e., 0, 1, 2) in 1979</t>
  </si>
  <si>
    <t>No. of Photos taken per PS (i.e., 0, 1, 2) in 1980</t>
  </si>
  <si>
    <t>No. of Photos taken per PS (i.e., 0, 1, 2) in 1981</t>
  </si>
  <si>
    <t>No. of Photos taken per PS (i.e., 0, 1, 2) in 1982</t>
  </si>
  <si>
    <t>No. of Photos taken per PS (i.e., 0, 1, 2) in 1983</t>
  </si>
  <si>
    <t>No. of Photos taken per PS (i.e., 0, 1, 2) in 1984</t>
  </si>
  <si>
    <t>No. of Photos taken per PS (i.e., 0, 1, 2) in 1985</t>
  </si>
  <si>
    <t>No. of Photos taken per PS (i.e., 0, 1, 2) in 1986</t>
  </si>
  <si>
    <t>No. of Photos taken per PS (i.e., 0, 1, 2) in 1987</t>
  </si>
  <si>
    <t>No. of Photos taken per PS (i.e., 0, 1, 2) in 1988</t>
  </si>
  <si>
    <t>No. of Photos taken per PS (i.e., 0, 1, 2) in 1989</t>
  </si>
  <si>
    <t>No. of Photos taken per PS (i.e., 0, 1, 2) in 1990</t>
  </si>
  <si>
    <t>No. of Photos taken per PS (i.e., 0, 1, 2) in 1991</t>
  </si>
  <si>
    <t>No. of Photos taken per PS (i.e., 0, 1, 2) in 1992</t>
  </si>
  <si>
    <t>No. of Photos taken per PS (i.e., 0, 1, 2) in 1993</t>
  </si>
  <si>
    <t>No. of Photos taken per PS (i.e., 0, 1, 2) in 1994</t>
  </si>
  <si>
    <t>No. of Photos taken per PS (i.e., 0, 1, 2) in 1995</t>
  </si>
  <si>
    <t>No. of Photos taken per PS (i.e., 0, 1, 2) in 1996</t>
  </si>
  <si>
    <t>No. of Photos taken per PS (i.e., 0, 1, 2) in 1997</t>
  </si>
  <si>
    <t>No. of Photos taken per PS (i.e., 0, 1, 2) in 1998</t>
  </si>
  <si>
    <t>No. of Photos taken per PS (i.e., 0, 1, 2) in 1999</t>
  </si>
  <si>
    <t>No. of Photos taken per PS (i.e., 0, 1, 2) in 2000</t>
  </si>
  <si>
    <t>No. of Photos taken per PS (i.e., 0, 1, 2) in 2001</t>
  </si>
  <si>
    <t>No. of Photos taken per PS (i.e., 0, 1, 2) in 2002</t>
  </si>
  <si>
    <t>No. of Photos taken per PS (i.e., 0, 1, 2) in 2003</t>
  </si>
  <si>
    <t>No. of Photos taken per PS (i.e., 0, 1, 2) in 2004</t>
  </si>
  <si>
    <t>No. of Photos taken per PS (i.e., 0, 1, 2) in 2005</t>
  </si>
  <si>
    <t>No. of Photos taken per PS (i.e., 0, 1, 2) in 2006</t>
  </si>
  <si>
    <t>No. of Photos taken per PS (i.e., 0, 1, 2) in 2007</t>
  </si>
  <si>
    <t>No. of Photos taken per PS (i.e., 0, 1, 2) in 2008</t>
  </si>
  <si>
    <t>No. of Photos taken per PS (i.e., 0, 1, 2) in 2009</t>
  </si>
  <si>
    <t>No. of Photos taken per PS (i.e., 0, 1, 2) in 2010</t>
  </si>
  <si>
    <t>No. of Photos taken per PS (i.e., 0, 1, 2) in 2011</t>
  </si>
  <si>
    <t>No. of Photos taken per PS (i.e., 0, 1, 2) in 2012</t>
  </si>
  <si>
    <t>No. of Photos taken per PS (i.e., 0, 1, 2) in 2013</t>
  </si>
  <si>
    <t>No. of Photos taken per PS (i.e., 0, 1, 2) in 2014</t>
  </si>
  <si>
    <t>No. of Photos taken per PS (i.e., 0, 1, 2) in 2015</t>
  </si>
  <si>
    <t>No. of Photos taken per PS (i.e., 0, 1, 2) in 2016</t>
  </si>
  <si>
    <t>No. of Photos taken per PS (i.e., 0, 1, 2) in 2017</t>
  </si>
  <si>
    <t>No. of Photos taken per PS (i.e., 0, 1, 2) in 2018</t>
  </si>
  <si>
    <t>No. of Photos taken per PS (i.e., 0, 1, 2) in 2019</t>
  </si>
  <si>
    <t>No. of Photos taken per PS (i.e., 0, 1, 2) in 2020</t>
  </si>
  <si>
    <t>No. of Photos taken per PS (i.e., 0, 1, 2) in 2021</t>
  </si>
  <si>
    <t>No. of Photos taken per PS (i.e., 0, 1, 2) in 2022</t>
  </si>
  <si>
    <t>No. of Photos taken per PS (i.e., 0, 1, 2) in 2023</t>
  </si>
  <si>
    <t>No. of Photos taken per PS (i.e., 0, 1, 2) in 2024</t>
  </si>
  <si>
    <t>No. of Photos taken per PS (i.e., 0, 1, 2) in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</si>
</sst>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
    <numFmt numFmtId="165" formatCode="0.0"/>
  </numFmts>
  <fonts count="14" x14ac:knownFonts="1">
    <font>
      <sz val="11"/>
      <color theme="1"/>
      <name val="Calibri"/>
      <family val="2"/>
      <scheme val="minor"/>
    </font>
    <font>
      <sz val="8"/>
      <name val="Calibri"/>
      <family val="2"/>
      <scheme val="minor"/>
    </font>
    <font>
      <b/>
      <sz val="9"/>
      <name val="Calibri"/>
      <family val="2"/>
      <scheme val="minor"/>
    </font>
    <font>
      <sz val="9"/>
      <name val="Calibri"/>
      <family val="2"/>
      <scheme val="minor"/>
    </font>
    <font>
      <sz val="9"/>
      <color theme="1"/>
      <name val="Calibri"/>
      <family val="2"/>
      <scheme val="minor"/>
    </font>
    <font>
      <i/>
      <sz val="9"/>
      <name val="Calibri"/>
      <family val="2"/>
      <scheme val="minor"/>
    </font>
    <font>
      <u/>
      <sz val="11"/>
      <color theme="10"/>
      <name val="Calibri"/>
      <family val="2"/>
      <scheme val="minor"/>
    </font>
    <font>
      <b/>
      <sz val="11"/>
      <color theme="1"/>
      <name val="Calibri"/>
      <family val="2"/>
      <scheme val="minor"/>
    </font>
    <font>
      <b/>
      <sz val="18"/>
      <name val="Calibri"/>
      <family val="2"/>
      <scheme val="minor"/>
    </font>
    <font>
      <b/>
      <sz val="14"/>
      <name val="Calibri"/>
      <family val="2"/>
      <scheme val="minor"/>
    </font>
    <font>
      <sz val="11"/>
      <name val="Calibri"/>
      <family val="2"/>
      <scheme val="minor"/>
    </font>
    <font>
      <b/>
      <sz val="11"/>
      <name val="Calibri"/>
      <family val="2"/>
      <scheme val="minor"/>
    </font>
    <font>
      <sz val="14"/>
      <color theme="1"/>
      <name val="Calibri"/>
      <family val="2"/>
      <scheme val="minor"/>
    </font>
    <font>
      <u/>
      <sz val="14"/>
      <color theme="10"/>
      <name val="Calibri"/>
      <family val="2"/>
      <scheme val="minor"/>
    </font>
  </fonts>
  <fills count="3">
    <fill>
      <patternFill patternType="none"/>
    </fill>
    <fill>
      <patternFill patternType="gray125"/>
    </fill>
    <fill>
      <patternFill patternType="solid">
        <fgColor theme="4" tint="0.39997558519241921"/>
        <bgColor indexed="64"/>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s>
  <cellStyleXfs count="2">
    <xf numFmtId="0" fontId="0" fillId="0" borderId="0"/>
    <xf numFmtId="0" fontId="6" fillId="0" borderId="0" applyNumberFormat="0" applyFill="0" applyBorder="0" applyAlignment="0" applyProtection="0"/>
  </cellStyleXfs>
  <cellXfs count="53">
    <xf numFmtId="0" fontId="0" fillId="0" borderId="0" xfId="0"/>
    <xf numFmtId="0" fontId="4" fillId="0" borderId="0" xfId="0" applyFont="1"/>
    <xf numFmtId="0" fontId="4" fillId="0" borderId="0" xfId="0" applyFont="1" applyAlignment="1">
      <alignment horizontal="left"/>
    </xf>
    <xf numFmtId="0" fontId="7" fillId="0" borderId="0" xfId="0" applyFont="1"/>
    <xf numFmtId="0" fontId="2" fillId="0" borderId="0" xfId="0" applyFont="1" applyAlignment="1">
      <alignment horizontal="left" vertical="center"/>
    </xf>
    <xf numFmtId="49" fontId="2" fillId="0" borderId="0" xfId="0" applyNumberFormat="1" applyFont="1" applyAlignment="1">
      <alignment horizontal="left" vertical="center"/>
    </xf>
    <xf numFmtId="49" fontId="2" fillId="0" borderId="2" xfId="0" applyNumberFormat="1" applyFont="1" applyBorder="1" applyAlignment="1">
      <alignment horizontal="left" vertical="center"/>
    </xf>
    <xf numFmtId="164" fontId="3" fillId="0" borderId="2" xfId="0" applyNumberFormat="1" applyFont="1" applyBorder="1" applyAlignment="1">
      <alignment horizontal="center" vertical="center"/>
    </xf>
    <xf numFmtId="0" fontId="3" fillId="0" borderId="2" xfId="0" applyFont="1" applyBorder="1" applyAlignment="1">
      <alignment horizontal="center" vertical="center"/>
    </xf>
    <xf numFmtId="0" fontId="7" fillId="0" borderId="0" xfId="0" applyFont="1" applyAlignment="1">
      <alignment horizontal="left"/>
    </xf>
    <xf numFmtId="0" fontId="0" fillId="0" borderId="0" xfId="0" applyAlignment="1">
      <alignment wrapText="1"/>
    </xf>
    <xf numFmtId="0" fontId="8" fillId="0" borderId="0" xfId="0" applyFont="1" applyAlignment="1">
      <alignment vertical="center"/>
    </xf>
    <xf numFmtId="0" fontId="9" fillId="0" borderId="0" xfId="0" applyFont="1" applyAlignment="1">
      <alignment vertical="center"/>
    </xf>
    <xf numFmtId="0" fontId="9" fillId="2" borderId="0" xfId="0" applyFont="1" applyFill="1" applyAlignment="1">
      <alignment horizontal="left" vertical="center"/>
    </xf>
    <xf numFmtId="0" fontId="9" fillId="2" borderId="0" xfId="0" applyFont="1" applyFill="1" applyAlignment="1">
      <alignment horizontal="center" vertical="center"/>
    </xf>
    <xf numFmtId="0" fontId="9" fillId="0" borderId="0" xfId="0" applyFont="1" applyAlignment="1">
      <alignment horizontal="center" vertical="center"/>
    </xf>
    <xf numFmtId="0" fontId="10" fillId="0" borderId="0" xfId="0" applyFont="1" applyAlignment="1">
      <alignment vertical="center"/>
    </xf>
    <xf numFmtId="0" fontId="11" fillId="0" borderId="3" xfId="0" applyFont="1" applyBorder="1" applyAlignment="1">
      <alignment horizontal="center" vertical="center"/>
    </xf>
    <xf numFmtId="0" fontId="11" fillId="0" borderId="3" xfId="0" applyFont="1" applyBorder="1" applyAlignment="1">
      <alignment horizontal="center" vertical="center" wrapText="1"/>
    </xf>
    <xf numFmtId="0" fontId="10" fillId="0" borderId="4" xfId="0" applyFont="1" applyBorder="1" applyAlignment="1">
      <alignment horizontal="center" vertical="center"/>
    </xf>
    <xf numFmtId="165" fontId="10" fillId="0" borderId="4" xfId="0" applyNumberFormat="1" applyFont="1" applyBorder="1" applyAlignment="1">
      <alignment horizontal="center" vertical="center"/>
    </xf>
    <xf numFmtId="0" fontId="10" fillId="0" borderId="2" xfId="0" applyFont="1" applyBorder="1" applyAlignment="1">
      <alignment horizontal="center" vertical="center"/>
    </xf>
    <xf numFmtId="165" fontId="10" fillId="0" borderId="2" xfId="0" applyNumberFormat="1" applyFont="1" applyBorder="1" applyAlignment="1">
      <alignment horizontal="center" vertical="center"/>
    </xf>
    <xf numFmtId="0" fontId="10" fillId="0" borderId="2" xfId="0" applyFont="1" applyBorder="1" applyAlignment="1">
      <alignment horizontal="center"/>
    </xf>
    <xf numFmtId="0" fontId="10" fillId="0" borderId="3" xfId="0" applyFont="1" applyBorder="1" applyAlignment="1">
      <alignment horizontal="center" vertical="center"/>
    </xf>
    <xf numFmtId="165" fontId="10" fillId="0" borderId="3" xfId="0" applyNumberFormat="1" applyFont="1" applyBorder="1" applyAlignment="1">
      <alignment horizontal="center" vertical="center"/>
    </xf>
    <xf numFmtId="0" fontId="11" fillId="0" borderId="0" xfId="0" applyFont="1" applyAlignment="1">
      <alignment horizontal="center" vertical="center"/>
    </xf>
    <xf numFmtId="0" fontId="10" fillId="0" borderId="3" xfId="0" applyFont="1" applyBorder="1" applyAlignment="1">
      <alignment horizontal="center"/>
    </xf>
    <xf numFmtId="49" fontId="2" fillId="0" borderId="2" xfId="0" applyNumberFormat="1" applyFont="1" applyBorder="1" applyAlignment="1">
      <alignment horizontal="left" vertical="center" wrapText="1"/>
    </xf>
    <xf numFmtId="0" fontId="12" fillId="0" borderId="0" xfId="0" applyFont="1"/>
    <xf numFmtId="0" fontId="13" fillId="0" borderId="0" xfId="1" applyFont="1"/>
    <xf numFmtId="0" fontId="10" fillId="0" borderId="5" xfId="0" applyFont="1" applyBorder="1" applyAlignment="1">
      <alignment horizontal="center" vertical="center"/>
    </xf>
    <xf numFmtId="165" fontId="11" fillId="0" borderId="0" xfId="0" applyNumberFormat="1" applyFont="1" applyAlignment="1">
      <alignment horizontal="center" vertical="center"/>
    </xf>
    <xf numFmtId="49" fontId="6" fillId="0" borderId="0" xfId="1" applyNumberFormat="1" applyFill="1" applyAlignment="1">
      <alignment horizontal="left"/>
    </xf>
    <xf numFmtId="0" fontId="6" fillId="0" borderId="0" xfId="1" applyNumberFormat="1" applyFill="1" applyAlignment="1">
      <alignment horizontal="left"/>
    </xf>
    <xf numFmtId="0" fontId="6" fillId="0" borderId="0" xfId="1" applyNumberFormat="1" applyFill="1" applyBorder="1" applyAlignment="1">
      <alignment horizontal="left" vertical="center"/>
    </xf>
    <xf numFmtId="0" fontId="6" fillId="0" borderId="1" xfId="1" applyNumberFormat="1" applyFill="1" applyBorder="1" applyAlignment="1">
      <alignment horizontal="left" vertical="center"/>
    </xf>
    <xf numFmtId="164" fontId="2" fillId="0" borderId="1" xfId="0" applyNumberFormat="1" applyFont="1" applyBorder="1" applyAlignment="1">
      <alignment horizontal="center" vertical="center"/>
    </xf>
    <xf numFmtId="0" fontId="3" fillId="0" borderId="0" xfId="0" applyFont="1" applyAlignment="1">
      <alignment horizontal="center" vertical="center"/>
    </xf>
    <xf numFmtId="0" fontId="3" fillId="0" borderId="1" xfId="0" applyFont="1" applyBorder="1" applyAlignment="1">
      <alignment horizontal="center" vertical="center"/>
    </xf>
    <xf numFmtId="0" fontId="2" fillId="0" borderId="0" xfId="0" applyFont="1" applyAlignment="1">
      <alignment horizontal="center" vertical="center"/>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left" vertical="center"/>
    </xf>
    <xf numFmtId="1" fontId="3" fillId="0" borderId="0" xfId="0" applyNumberFormat="1" applyFont="1" applyAlignment="1">
      <alignment horizontal="center" vertical="center"/>
    </xf>
    <xf numFmtId="49" fontId="3" fillId="0" borderId="0" xfId="0" applyNumberFormat="1" applyFont="1" applyAlignment="1">
      <alignment horizontal="center" vertical="center"/>
    </xf>
    <xf numFmtId="0" fontId="3" fillId="0" borderId="0" xfId="0" applyFont="1" applyAlignment="1">
      <alignment horizontal="left" vertical="center"/>
    </xf>
    <xf numFmtId="49" fontId="3" fillId="0" borderId="1" xfId="0" applyNumberFormat="1" applyFont="1" applyBorder="1" applyAlignment="1">
      <alignment horizontal="center" vertical="center"/>
    </xf>
    <xf numFmtId="1" fontId="3" fillId="0" borderId="1" xfId="0" applyNumberFormat="1" applyFont="1" applyBorder="1" applyAlignment="1">
      <alignment horizontal="center" vertical="center"/>
    </xf>
    <xf numFmtId="0" fontId="3" fillId="0" borderId="1" xfId="0" applyFont="1" applyBorder="1" applyAlignment="1">
      <alignment horizontal="left" vertical="center"/>
    </xf>
    <xf numFmtId="49" fontId="2" fillId="0" borderId="0" xfId="0" applyNumberFormat="1" applyFont="1" applyAlignment="1">
      <alignment horizontal="right" vertical="center"/>
    </xf>
    <xf numFmtId="1" fontId="2" fillId="0" borderId="0" xfId="0" applyNumberFormat="1" applyFont="1" applyAlignment="1">
      <alignment horizontal="center" vertical="center"/>
    </xf>
    <xf numFmtId="49" fontId="5" fillId="0" borderId="0" xfId="0" quotePrefix="1" applyNumberFormat="1" applyFont="1" applyAlignment="1">
      <alignment horizontal="right"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400" b="1" i="0" u="none" strike="noStrike" kern="1200" spc="0" baseline="0">
                <a:solidFill>
                  <a:sysClr val="windowText" lastClr="000000"/>
                </a:solidFill>
                <a:latin typeface="+mn-lt"/>
                <a:ea typeface="+mn-ea"/>
                <a:cs typeface="+mn-cs"/>
              </a:defRPr>
            </a:pPr>
            <a:r>
              <a:rPr lang="en-US" sz="1400" b="1" i="0" u="none" strike="noStrike" kern="1200" spc="0" baseline="0">
                <a:solidFill>
                  <a:sysClr val="windowText" lastClr="000000"/>
                </a:solidFill>
                <a:latin typeface="+mn-lt"/>
                <a:ea typeface="+mn-ea"/>
                <a:cs typeface="+mn-cs"/>
              </a:rPr>
              <a:t>No. of Photos by Year: 1902-2025 </a:t>
            </a:r>
            <a:br>
              <a:rPr lang="en-US" sz="1400" b="1" i="0" u="none" strike="noStrike" kern="1200" spc="0" baseline="0">
                <a:solidFill>
                  <a:sysClr val="windowText" lastClr="000000"/>
                </a:solidFill>
                <a:latin typeface="+mn-lt"/>
                <a:ea typeface="+mn-ea"/>
                <a:cs typeface="+mn-cs"/>
              </a:rPr>
            </a:br>
            <a:r>
              <a:rPr lang="en-US" sz="1100" b="0" i="0" u="none" strike="noStrike" kern="1200" spc="0" baseline="0">
                <a:solidFill>
                  <a:sysClr val="windowText" lastClr="000000"/>
                </a:solidFill>
                <a:latin typeface="+mn-lt"/>
                <a:ea typeface="+mn-ea"/>
                <a:cs typeface="+mn-cs"/>
              </a:rPr>
              <a:t>(n=</a:t>
            </a:r>
            <a:r>
              <a:rPr lang="en-US" sz="1100" b="0" i="0" u="none" strike="noStrike" kern="1200" spc="0" baseline="0">
                <a:solidFill>
                  <a:sysClr val="windowText" lastClr="000000"/>
                </a:solidFill>
              </a:rPr>
              <a:t>200 Active Photo Station Directions)</a:t>
            </a:r>
            <a:r>
              <a:rPr lang="en-US" sz="1400" b="1" i="0" u="none" strike="noStrike" kern="1200" spc="0" baseline="0">
                <a:solidFill>
                  <a:sysClr val="windowText" lastClr="000000"/>
                </a:solidFill>
              </a:rPr>
              <a:t> </a:t>
            </a:r>
            <a:r>
              <a:rPr lang="en-US" sz="1400" b="1" i="0" u="none" strike="noStrike" kern="1200" spc="0" baseline="0">
                <a:solidFill>
                  <a:sysClr val="windowText" lastClr="000000"/>
                </a:solidFill>
                <a:latin typeface="+mn-lt"/>
                <a:ea typeface="+mn-ea"/>
                <a:cs typeface="+mn-cs"/>
              </a:rPr>
              <a:t> </a:t>
            </a:r>
          </a:p>
        </c:rich>
      </c:tx>
      <c:overlay val="0"/>
      <c:spPr>
        <a:noFill/>
        <a:ln>
          <a:noFill/>
        </a:ln>
        <a:effectLst/>
      </c:spPr>
      <c:txPr>
        <a:bodyPr rot="0" spcFirstLastPara="1" vertOverflow="ellipsis" vert="horz" wrap="square" anchor="ctr" anchorCtr="1"/>
        <a:lstStyle/>
        <a:p>
          <a:pPr>
            <a:defRPr lang="en-US"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tx>
            <c:strRef>
              <c:f>'Active PS - Figures'!$A$41</c:f>
              <c:strCache>
                <c:ptCount val="1"/>
                <c:pt idx="0">
                  <c:v>Total No. of Photos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sz="1000" b="0" i="1"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'Active PS - Figures'!$B$40:$DU$40</c:f>
              <c:numCache>
                <c:formatCode>yyyy</c:formatCode>
                <c:ptCount val="124"/>
                <c:pt idx="0">
                  <c:v>732</c:v>
                </c:pt>
                <c:pt idx="1">
                  <c:v>1097</c:v>
                </c:pt>
                <c:pt idx="2">
                  <c:v>1462</c:v>
                </c:pt>
                <c:pt idx="3">
                  <c:v>1828</c:v>
                </c:pt>
                <c:pt idx="4">
                  <c:v>2193</c:v>
                </c:pt>
                <c:pt idx="5">
                  <c:v>2558</c:v>
                </c:pt>
                <c:pt idx="6">
                  <c:v>2923</c:v>
                </c:pt>
                <c:pt idx="7">
                  <c:v>3289</c:v>
                </c:pt>
                <c:pt idx="8">
                  <c:v>3654</c:v>
                </c:pt>
                <c:pt idx="9">
                  <c:v>4019</c:v>
                </c:pt>
                <c:pt idx="10">
                  <c:v>4384</c:v>
                </c:pt>
                <c:pt idx="11">
                  <c:v>4750</c:v>
                </c:pt>
                <c:pt idx="12">
                  <c:v>5115</c:v>
                </c:pt>
                <c:pt idx="13">
                  <c:v>5480</c:v>
                </c:pt>
                <c:pt idx="14">
                  <c:v>5845</c:v>
                </c:pt>
                <c:pt idx="15">
                  <c:v>6211</c:v>
                </c:pt>
                <c:pt idx="16">
                  <c:v>6576</c:v>
                </c:pt>
                <c:pt idx="17">
                  <c:v>6941</c:v>
                </c:pt>
                <c:pt idx="18">
                  <c:v>7306</c:v>
                </c:pt>
                <c:pt idx="19">
                  <c:v>7672</c:v>
                </c:pt>
                <c:pt idx="20">
                  <c:v>8037</c:v>
                </c:pt>
                <c:pt idx="21">
                  <c:v>8402</c:v>
                </c:pt>
                <c:pt idx="22">
                  <c:v>8767</c:v>
                </c:pt>
                <c:pt idx="23">
                  <c:v>9133</c:v>
                </c:pt>
                <c:pt idx="24">
                  <c:v>9498</c:v>
                </c:pt>
                <c:pt idx="25">
                  <c:v>9863</c:v>
                </c:pt>
                <c:pt idx="26">
                  <c:v>10228</c:v>
                </c:pt>
                <c:pt idx="27">
                  <c:v>10594</c:v>
                </c:pt>
                <c:pt idx="28">
                  <c:v>10959</c:v>
                </c:pt>
                <c:pt idx="29">
                  <c:v>11324</c:v>
                </c:pt>
                <c:pt idx="30">
                  <c:v>11689</c:v>
                </c:pt>
                <c:pt idx="31">
                  <c:v>12055</c:v>
                </c:pt>
                <c:pt idx="32">
                  <c:v>12420</c:v>
                </c:pt>
                <c:pt idx="33">
                  <c:v>12785</c:v>
                </c:pt>
                <c:pt idx="34">
                  <c:v>13150</c:v>
                </c:pt>
                <c:pt idx="35">
                  <c:v>13516</c:v>
                </c:pt>
                <c:pt idx="36">
                  <c:v>13881</c:v>
                </c:pt>
                <c:pt idx="37">
                  <c:v>14246</c:v>
                </c:pt>
                <c:pt idx="38">
                  <c:v>14611</c:v>
                </c:pt>
                <c:pt idx="39">
                  <c:v>14977</c:v>
                </c:pt>
                <c:pt idx="40">
                  <c:v>15342</c:v>
                </c:pt>
                <c:pt idx="41">
                  <c:v>15707</c:v>
                </c:pt>
                <c:pt idx="42">
                  <c:v>16072</c:v>
                </c:pt>
                <c:pt idx="43">
                  <c:v>16438</c:v>
                </c:pt>
                <c:pt idx="44">
                  <c:v>16803</c:v>
                </c:pt>
                <c:pt idx="45">
                  <c:v>17168</c:v>
                </c:pt>
                <c:pt idx="46">
                  <c:v>17533</c:v>
                </c:pt>
                <c:pt idx="47">
                  <c:v>17899</c:v>
                </c:pt>
                <c:pt idx="48">
                  <c:v>18264</c:v>
                </c:pt>
                <c:pt idx="49">
                  <c:v>18629</c:v>
                </c:pt>
                <c:pt idx="50">
                  <c:v>18994</c:v>
                </c:pt>
                <c:pt idx="51">
                  <c:v>19360</c:v>
                </c:pt>
                <c:pt idx="52">
                  <c:v>19725</c:v>
                </c:pt>
                <c:pt idx="53">
                  <c:v>20090</c:v>
                </c:pt>
                <c:pt idx="54">
                  <c:v>20455</c:v>
                </c:pt>
                <c:pt idx="55">
                  <c:v>20821</c:v>
                </c:pt>
                <c:pt idx="56">
                  <c:v>21186</c:v>
                </c:pt>
                <c:pt idx="57">
                  <c:v>21551</c:v>
                </c:pt>
                <c:pt idx="58">
                  <c:v>21916</c:v>
                </c:pt>
                <c:pt idx="59">
                  <c:v>22282</c:v>
                </c:pt>
                <c:pt idx="60">
                  <c:v>22647</c:v>
                </c:pt>
                <c:pt idx="61">
                  <c:v>23012</c:v>
                </c:pt>
                <c:pt idx="62">
                  <c:v>23377</c:v>
                </c:pt>
                <c:pt idx="63">
                  <c:v>23743</c:v>
                </c:pt>
                <c:pt idx="64">
                  <c:v>24108</c:v>
                </c:pt>
                <c:pt idx="65">
                  <c:v>24473</c:v>
                </c:pt>
                <c:pt idx="66">
                  <c:v>24838</c:v>
                </c:pt>
                <c:pt idx="67">
                  <c:v>25204</c:v>
                </c:pt>
                <c:pt idx="68">
                  <c:v>25569</c:v>
                </c:pt>
                <c:pt idx="69">
                  <c:v>25934</c:v>
                </c:pt>
                <c:pt idx="70">
                  <c:v>26299</c:v>
                </c:pt>
                <c:pt idx="71">
                  <c:v>26665</c:v>
                </c:pt>
                <c:pt idx="72">
                  <c:v>27030</c:v>
                </c:pt>
                <c:pt idx="73">
                  <c:v>27395</c:v>
                </c:pt>
                <c:pt idx="74">
                  <c:v>27760</c:v>
                </c:pt>
                <c:pt idx="75">
                  <c:v>28126</c:v>
                </c:pt>
                <c:pt idx="76">
                  <c:v>28491</c:v>
                </c:pt>
                <c:pt idx="77">
                  <c:v>28856</c:v>
                </c:pt>
                <c:pt idx="78">
                  <c:v>29221</c:v>
                </c:pt>
                <c:pt idx="79">
                  <c:v>29587</c:v>
                </c:pt>
                <c:pt idx="80">
                  <c:v>29952</c:v>
                </c:pt>
                <c:pt idx="81">
                  <c:v>30317</c:v>
                </c:pt>
                <c:pt idx="82">
                  <c:v>30682</c:v>
                </c:pt>
                <c:pt idx="83">
                  <c:v>31048</c:v>
                </c:pt>
                <c:pt idx="84">
                  <c:v>31413</c:v>
                </c:pt>
                <c:pt idx="85">
                  <c:v>31778</c:v>
                </c:pt>
                <c:pt idx="86">
                  <c:v>32143</c:v>
                </c:pt>
                <c:pt idx="87">
                  <c:v>32509</c:v>
                </c:pt>
                <c:pt idx="88">
                  <c:v>32874</c:v>
                </c:pt>
                <c:pt idx="89">
                  <c:v>33239</c:v>
                </c:pt>
                <c:pt idx="90">
                  <c:v>33604</c:v>
                </c:pt>
                <c:pt idx="91">
                  <c:v>33970</c:v>
                </c:pt>
                <c:pt idx="92">
                  <c:v>34335</c:v>
                </c:pt>
                <c:pt idx="93">
                  <c:v>34700</c:v>
                </c:pt>
                <c:pt idx="94">
                  <c:v>35065</c:v>
                </c:pt>
                <c:pt idx="95">
                  <c:v>35431</c:v>
                </c:pt>
                <c:pt idx="96">
                  <c:v>35796</c:v>
                </c:pt>
                <c:pt idx="97">
                  <c:v>36161</c:v>
                </c:pt>
                <c:pt idx="98">
                  <c:v>36526</c:v>
                </c:pt>
                <c:pt idx="99">
                  <c:v>36892</c:v>
                </c:pt>
                <c:pt idx="100">
                  <c:v>37257</c:v>
                </c:pt>
                <c:pt idx="101">
                  <c:v>37622</c:v>
                </c:pt>
                <c:pt idx="102">
                  <c:v>37987</c:v>
                </c:pt>
                <c:pt idx="103">
                  <c:v>38353</c:v>
                </c:pt>
                <c:pt idx="104">
                  <c:v>38718</c:v>
                </c:pt>
                <c:pt idx="105">
                  <c:v>39083</c:v>
                </c:pt>
                <c:pt idx="106">
                  <c:v>39448</c:v>
                </c:pt>
                <c:pt idx="107">
                  <c:v>39814</c:v>
                </c:pt>
                <c:pt idx="108">
                  <c:v>40179</c:v>
                </c:pt>
                <c:pt idx="109">
                  <c:v>40544</c:v>
                </c:pt>
                <c:pt idx="110">
                  <c:v>40909</c:v>
                </c:pt>
                <c:pt idx="111">
                  <c:v>41275</c:v>
                </c:pt>
                <c:pt idx="112">
                  <c:v>41640</c:v>
                </c:pt>
                <c:pt idx="113">
                  <c:v>42005</c:v>
                </c:pt>
                <c:pt idx="114">
                  <c:v>42370</c:v>
                </c:pt>
                <c:pt idx="115">
                  <c:v>42736</c:v>
                </c:pt>
                <c:pt idx="116">
                  <c:v>43101</c:v>
                </c:pt>
                <c:pt idx="117">
                  <c:v>43466</c:v>
                </c:pt>
                <c:pt idx="118">
                  <c:v>43831</c:v>
                </c:pt>
                <c:pt idx="119">
                  <c:v>44197</c:v>
                </c:pt>
                <c:pt idx="120">
                  <c:v>44562</c:v>
                </c:pt>
                <c:pt idx="121">
                  <c:v>44927</c:v>
                </c:pt>
                <c:pt idx="122">
                  <c:v>45292</c:v>
                </c:pt>
                <c:pt idx="123">
                  <c:v>45659</c:v>
                </c:pt>
              </c:numCache>
            </c:numRef>
          </c:cat>
          <c:val>
            <c:numRef>
              <c:f>'Active PS - Figures'!$B$41:$DU$41</c:f>
              <c:numCache>
                <c:formatCode>General</c:formatCode>
                <c:ptCount val="124"/>
                <c:pt idx="0">
                  <c:v>13</c:v>
                </c:pt>
                <c:pt idx="1">
                  <c:v>2</c:v>
                </c:pt>
                <c:pt idx="2">
                  <c:v>4</c:v>
                </c:pt>
                <c:pt idx="3">
                  <c:v>2</c:v>
                </c:pt>
                <c:pt idx="9">
                  <c:v>1</c:v>
                </c:pt>
                <c:pt idx="12">
                  <c:v>3</c:v>
                </c:pt>
                <c:pt idx="13">
                  <c:v>3</c:v>
                </c:pt>
                <c:pt idx="14">
                  <c:v>1</c:v>
                </c:pt>
                <c:pt idx="15">
                  <c:v>1</c:v>
                </c:pt>
                <c:pt idx="16">
                  <c:v>2</c:v>
                </c:pt>
                <c:pt idx="17">
                  <c:v>5</c:v>
                </c:pt>
                <c:pt idx="18">
                  <c:v>1</c:v>
                </c:pt>
                <c:pt idx="20">
                  <c:v>2</c:v>
                </c:pt>
                <c:pt idx="21">
                  <c:v>1</c:v>
                </c:pt>
                <c:pt idx="24">
                  <c:v>3</c:v>
                </c:pt>
                <c:pt idx="28">
                  <c:v>14</c:v>
                </c:pt>
                <c:pt idx="29">
                  <c:v>3</c:v>
                </c:pt>
                <c:pt idx="30">
                  <c:v>3</c:v>
                </c:pt>
                <c:pt idx="32">
                  <c:v>1</c:v>
                </c:pt>
                <c:pt idx="33">
                  <c:v>24</c:v>
                </c:pt>
                <c:pt idx="34">
                  <c:v>29</c:v>
                </c:pt>
                <c:pt idx="35">
                  <c:v>15</c:v>
                </c:pt>
                <c:pt idx="36">
                  <c:v>10</c:v>
                </c:pt>
                <c:pt idx="39">
                  <c:v>13</c:v>
                </c:pt>
                <c:pt idx="40">
                  <c:v>1</c:v>
                </c:pt>
                <c:pt idx="43">
                  <c:v>4</c:v>
                </c:pt>
                <c:pt idx="45">
                  <c:v>3</c:v>
                </c:pt>
                <c:pt idx="46">
                  <c:v>99</c:v>
                </c:pt>
                <c:pt idx="47">
                  <c:v>14</c:v>
                </c:pt>
                <c:pt idx="48">
                  <c:v>22</c:v>
                </c:pt>
                <c:pt idx="49">
                  <c:v>48</c:v>
                </c:pt>
                <c:pt idx="50">
                  <c:v>33</c:v>
                </c:pt>
                <c:pt idx="51">
                  <c:v>69</c:v>
                </c:pt>
                <c:pt idx="52">
                  <c:v>69</c:v>
                </c:pt>
                <c:pt idx="53">
                  <c:v>65</c:v>
                </c:pt>
                <c:pt idx="54">
                  <c:v>58</c:v>
                </c:pt>
                <c:pt idx="55">
                  <c:v>4</c:v>
                </c:pt>
                <c:pt idx="56">
                  <c:v>1</c:v>
                </c:pt>
                <c:pt idx="57">
                  <c:v>4</c:v>
                </c:pt>
                <c:pt idx="58">
                  <c:v>41</c:v>
                </c:pt>
                <c:pt idx="59">
                  <c:v>3</c:v>
                </c:pt>
                <c:pt idx="60">
                  <c:v>5</c:v>
                </c:pt>
                <c:pt idx="62">
                  <c:v>1</c:v>
                </c:pt>
                <c:pt idx="65">
                  <c:v>4</c:v>
                </c:pt>
                <c:pt idx="67">
                  <c:v>1</c:v>
                </c:pt>
                <c:pt idx="68">
                  <c:v>1</c:v>
                </c:pt>
                <c:pt idx="69">
                  <c:v>2</c:v>
                </c:pt>
                <c:pt idx="73">
                  <c:v>4</c:v>
                </c:pt>
                <c:pt idx="82">
                  <c:v>46</c:v>
                </c:pt>
                <c:pt idx="83">
                  <c:v>32</c:v>
                </c:pt>
                <c:pt idx="84">
                  <c:v>20</c:v>
                </c:pt>
                <c:pt idx="85">
                  <c:v>53</c:v>
                </c:pt>
                <c:pt idx="86">
                  <c:v>59</c:v>
                </c:pt>
                <c:pt idx="88">
                  <c:v>5</c:v>
                </c:pt>
                <c:pt idx="91">
                  <c:v>6</c:v>
                </c:pt>
                <c:pt idx="92">
                  <c:v>1</c:v>
                </c:pt>
                <c:pt idx="95">
                  <c:v>8</c:v>
                </c:pt>
                <c:pt idx="96">
                  <c:v>9</c:v>
                </c:pt>
                <c:pt idx="97">
                  <c:v>21</c:v>
                </c:pt>
                <c:pt idx="98">
                  <c:v>148</c:v>
                </c:pt>
                <c:pt idx="101">
                  <c:v>23</c:v>
                </c:pt>
                <c:pt idx="105">
                  <c:v>195</c:v>
                </c:pt>
                <c:pt idx="107">
                  <c:v>36</c:v>
                </c:pt>
                <c:pt idx="108">
                  <c:v>35</c:v>
                </c:pt>
                <c:pt idx="109">
                  <c:v>46</c:v>
                </c:pt>
                <c:pt idx="110">
                  <c:v>35</c:v>
                </c:pt>
                <c:pt idx="111">
                  <c:v>43</c:v>
                </c:pt>
                <c:pt idx="113">
                  <c:v>36</c:v>
                </c:pt>
                <c:pt idx="114">
                  <c:v>35</c:v>
                </c:pt>
                <c:pt idx="115">
                  <c:v>46</c:v>
                </c:pt>
                <c:pt idx="116">
                  <c:v>35</c:v>
                </c:pt>
                <c:pt idx="117">
                  <c:v>43</c:v>
                </c:pt>
                <c:pt idx="119">
                  <c:v>37</c:v>
                </c:pt>
                <c:pt idx="120">
                  <c:v>35</c:v>
                </c:pt>
                <c:pt idx="121">
                  <c:v>46</c:v>
                </c:pt>
                <c:pt idx="122">
                  <c:v>58</c:v>
                </c:pt>
                <c:pt idx="123">
                  <c:v>66</c:v>
                </c:pt>
              </c:numCache>
            </c:numRef>
          </c:val>
          <c:extLst>
            <c:ext xmlns:c16="http://schemas.microsoft.com/office/drawing/2014/chart" uri="{C3380CC4-5D6E-409C-BE32-E72D297353CC}">
              <c16:uniqueId val="{00000000-444B-4D2A-9E36-5DF952DE3B23}"/>
            </c:ext>
          </c:extLst>
        </c:ser>
        <c:dLbls>
          <c:dLblPos val="outEnd"/>
          <c:showLegendKey val="0"/>
          <c:showVal val="1"/>
          <c:showCatName val="0"/>
          <c:showSerName val="0"/>
          <c:showPercent val="0"/>
          <c:showBubbleSize val="0"/>
        </c:dLbls>
        <c:gapWidth val="219"/>
        <c:overlap val="-27"/>
        <c:axId val="329602879"/>
        <c:axId val="329600959"/>
      </c:barChart>
      <c:dateAx>
        <c:axId val="329602879"/>
        <c:scaling>
          <c:orientation val="minMax"/>
        </c:scaling>
        <c:delete val="0"/>
        <c:axPos val="b"/>
        <c:title>
          <c:tx>
            <c:rich>
              <a:bodyPr rot="0" spcFirstLastPara="1" vertOverflow="ellipsis" vert="horz" wrap="square" anchor="ctr" anchorCtr="1"/>
              <a:lstStyle/>
              <a:p>
                <a:pPr>
                  <a:defRPr lang="en-US" sz="1000" b="0" i="0" u="none" strike="noStrike" kern="1200" baseline="0">
                    <a:solidFill>
                      <a:sysClr val="windowText" lastClr="000000"/>
                    </a:solidFill>
                    <a:latin typeface="+mn-lt"/>
                    <a:ea typeface="+mn-ea"/>
                    <a:cs typeface="+mn-cs"/>
                  </a:defRPr>
                </a:pPr>
                <a:r>
                  <a:rPr lang="en-US" sz="1000"/>
                  <a:t>Year</a:t>
                </a:r>
              </a:p>
            </c:rich>
          </c:tx>
          <c:overlay val="0"/>
          <c:spPr>
            <a:noFill/>
            <a:ln>
              <a:noFill/>
            </a:ln>
            <a:effectLst/>
          </c:spPr>
          <c:txPr>
            <a:bodyPr rot="0" spcFirstLastPara="1" vertOverflow="ellipsis" vert="horz" wrap="square" anchor="ctr" anchorCtr="1"/>
            <a:lstStyle/>
            <a:p>
              <a:pPr>
                <a:defRPr lang="en-US" sz="1000" b="0" i="0" u="none" strike="noStrike" kern="1200" baseline="0">
                  <a:solidFill>
                    <a:sysClr val="windowText" lastClr="000000"/>
                  </a:solidFill>
                  <a:latin typeface="+mn-lt"/>
                  <a:ea typeface="+mn-ea"/>
                  <a:cs typeface="+mn-cs"/>
                </a:defRPr>
              </a:pPr>
              <a:endParaRPr lang="en-US"/>
            </a:p>
          </c:txPr>
        </c:title>
        <c:numFmt formatCode="yyyy" sourceLinked="1"/>
        <c:majorTickMark val="out"/>
        <c:minorTickMark val="none"/>
        <c:tickLblPos val="nextTo"/>
        <c:spPr>
          <a:noFill/>
          <a:ln w="9525" cap="flat" cmpd="sng" algn="ctr">
            <a:solidFill>
              <a:schemeClr val="bg1">
                <a:lumMod val="50000"/>
              </a:schemeClr>
            </a:solidFill>
            <a:round/>
          </a:ln>
          <a:effectLst/>
        </c:spPr>
        <c:txPr>
          <a:bodyPr rot="-60000000" spcFirstLastPara="1" vertOverflow="ellipsis" vert="horz" wrap="square" anchor="ctr" anchorCtr="1"/>
          <a:lstStyle/>
          <a:p>
            <a:pPr>
              <a:defRPr lang="en-US" sz="900" b="0" i="0" u="none" strike="noStrike" kern="1200" baseline="0">
                <a:solidFill>
                  <a:sysClr val="windowText" lastClr="000000"/>
                </a:solidFill>
                <a:latin typeface="+mn-lt"/>
                <a:ea typeface="+mn-ea"/>
                <a:cs typeface="+mn-cs"/>
              </a:defRPr>
            </a:pPr>
            <a:endParaRPr lang="en-US"/>
          </a:p>
        </c:txPr>
        <c:crossAx val="329600959"/>
        <c:crosses val="autoZero"/>
        <c:auto val="1"/>
        <c:lblOffset val="100"/>
        <c:baseTimeUnit val="years"/>
      </c:dateAx>
      <c:valAx>
        <c:axId val="329600959"/>
        <c:scaling>
          <c:orientation val="minMax"/>
          <c:max val="2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lang="en-US" sz="1000" b="0" i="0" u="none" strike="noStrike" kern="1200" baseline="0">
                    <a:solidFill>
                      <a:sysClr val="windowText" lastClr="000000"/>
                    </a:solidFill>
                    <a:latin typeface="+mn-lt"/>
                    <a:ea typeface="+mn-ea"/>
                    <a:cs typeface="+mn-cs"/>
                  </a:defRPr>
                </a:pPr>
                <a:r>
                  <a:rPr lang="en-US" sz="1000"/>
                  <a:t>No. of Photos</a:t>
                </a:r>
              </a:p>
            </c:rich>
          </c:tx>
          <c:overlay val="0"/>
          <c:spPr>
            <a:noFill/>
            <a:ln>
              <a:noFill/>
            </a:ln>
            <a:effectLst/>
          </c:spPr>
          <c:txPr>
            <a:bodyPr rot="-5400000" spcFirstLastPara="1" vertOverflow="ellipsis" vert="horz" wrap="square" anchor="ctr" anchorCtr="1"/>
            <a:lstStyle/>
            <a:p>
              <a:pPr>
                <a:defRPr lang="en-US" sz="10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lang="en-US" sz="800" b="0" i="0" u="none" strike="noStrike" kern="1200" baseline="0">
                <a:solidFill>
                  <a:sysClr val="windowText" lastClr="000000"/>
                </a:solidFill>
                <a:latin typeface="+mn-lt"/>
                <a:ea typeface="+mn-ea"/>
                <a:cs typeface="+mn-cs"/>
              </a:defRPr>
            </a:pPr>
            <a:endParaRPr lang="en-US"/>
          </a:p>
        </c:txPr>
        <c:crossAx val="32960287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lgn="ctr">
        <a:defRPr lang="en-US" sz="800" b="0" i="0" u="none" strike="noStrike" kern="1200" baseline="0">
          <a:solidFill>
            <a:sysClr val="windowText" lastClr="000000"/>
          </a:solidFill>
          <a:latin typeface="+mn-lt"/>
          <a:ea typeface="+mn-ea"/>
          <a:cs typeface="+mn-cs"/>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No. of Direction</a:t>
            </a:r>
            <a:r>
              <a:rPr lang="en-US" sz="1400" baseline="0"/>
              <a:t>s by Photo Station</a:t>
            </a:r>
          </a:p>
          <a:p>
            <a:pPr>
              <a:defRPr sz="1400"/>
            </a:pPr>
            <a:r>
              <a:rPr lang="en-US" sz="1100" b="0" i="0" u="none" strike="noStrike" kern="1200" spc="0" baseline="0">
                <a:solidFill>
                  <a:sysClr val="windowText" lastClr="000000"/>
                </a:solidFill>
              </a:rPr>
              <a:t>(n=119 Active Photo Stations)</a:t>
            </a:r>
            <a:endParaRPr lang="en-US" sz="1100"/>
          </a:p>
        </c:rich>
      </c:tx>
      <c:overlay val="0"/>
    </c:title>
    <c:autoTitleDeleted val="0"/>
    <c:plotArea>
      <c:layout/>
      <c:barChart>
        <c:barDir val="col"/>
        <c:grouping val="clustered"/>
        <c:varyColors val="0"/>
        <c:ser>
          <c:idx val="0"/>
          <c:order val="0"/>
          <c:tx>
            <c:strRef>
              <c:f>'Active PS - Figures'!$D$45</c:f>
              <c:strCache>
                <c:ptCount val="1"/>
                <c:pt idx="0">
                  <c:v>No. of Directions</c:v>
                </c:pt>
              </c:strCache>
            </c:strRef>
          </c:tx>
          <c:invertIfNegative val="0"/>
          <c:dLbls>
            <c:spPr>
              <a:noFill/>
              <a:ln>
                <a:noFill/>
              </a:ln>
              <a:effectLst/>
            </c:spPr>
            <c:txPr>
              <a:bodyPr wrap="square" lIns="38100" tIns="19050" rIns="38100" bIns="19050" anchor="ctr">
                <a:spAutoFit/>
              </a:bodyPr>
              <a:lstStyle/>
              <a:p>
                <a:pPr>
                  <a:defRPr sz="900" i="1"/>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'Active PS - Figures'!$D$46:$D$52</c:f>
              <c:numCache>
                <c:formatCode>General</c:formatCode>
                <c:ptCount val="7"/>
                <c:pt idx="0">
                  <c:v>1</c:v>
                </c:pt>
                <c:pt idx="1">
                  <c:v>2</c:v>
                </c:pt>
                <c:pt idx="2">
                  <c:v>3</c:v>
                </c:pt>
                <c:pt idx="3">
                  <c:v>4</c:v>
                </c:pt>
                <c:pt idx="4">
                  <c:v>5</c:v>
                </c:pt>
                <c:pt idx="5">
                  <c:v>6</c:v>
                </c:pt>
                <c:pt idx="6">
                  <c:v>7</c:v>
                </c:pt>
              </c:numCache>
            </c:numRef>
          </c:cat>
          <c:val>
            <c:numRef>
              <c:f>'Active PS - Figures'!$E$46:$E$52</c:f>
              <c:numCache>
                <c:formatCode>General</c:formatCode>
                <c:ptCount val="7"/>
                <c:pt idx="0">
                  <c:v>61</c:v>
                </c:pt>
                <c:pt idx="1">
                  <c:v>44</c:v>
                </c:pt>
                <c:pt idx="2">
                  <c:v>8</c:v>
                </c:pt>
                <c:pt idx="3">
                  <c:v>5</c:v>
                </c:pt>
                <c:pt idx="4">
                  <c:v>0</c:v>
                </c:pt>
                <c:pt idx="5">
                  <c:v>0</c:v>
                </c:pt>
                <c:pt idx="6">
                  <c:v>1</c:v>
                </c:pt>
              </c:numCache>
            </c:numRef>
          </c:val>
          <c:extLst>
            <c:ext xmlns:c16="http://schemas.microsoft.com/office/drawing/2014/chart" uri="{C3380CC4-5D6E-409C-BE32-E72D297353CC}">
              <c16:uniqueId val="{00000000-2CC1-433D-8120-8A7017FDEEB1}"/>
            </c:ext>
          </c:extLst>
        </c:ser>
        <c:dLbls>
          <c:dLblPos val="outEnd"/>
          <c:showLegendKey val="0"/>
          <c:showVal val="1"/>
          <c:showCatName val="0"/>
          <c:showSerName val="0"/>
          <c:showPercent val="0"/>
          <c:showBubbleSize val="0"/>
        </c:dLbls>
        <c:gapWidth val="160"/>
        <c:axId val="329654143"/>
        <c:axId val="329652703"/>
      </c:barChart>
      <c:catAx>
        <c:axId val="329654143"/>
        <c:scaling>
          <c:orientation val="minMax"/>
        </c:scaling>
        <c:delete val="0"/>
        <c:axPos val="b"/>
        <c:title>
          <c:tx>
            <c:rich>
              <a:bodyPr/>
              <a:lstStyle/>
              <a:p>
                <a:pPr>
                  <a:defRPr/>
                </a:pPr>
                <a:r>
                  <a:rPr lang="en-US"/>
                  <a:t>No. of Directions</a:t>
                </a:r>
              </a:p>
            </c:rich>
          </c:tx>
          <c:overlay val="0"/>
        </c:title>
        <c:numFmt formatCode="General" sourceLinked="1"/>
        <c:majorTickMark val="out"/>
        <c:minorTickMark val="none"/>
        <c:tickLblPos val="nextTo"/>
        <c:crossAx val="329652703"/>
        <c:crosses val="autoZero"/>
        <c:auto val="1"/>
        <c:lblAlgn val="ctr"/>
        <c:lblOffset val="100"/>
        <c:noMultiLvlLbl val="0"/>
      </c:catAx>
      <c:valAx>
        <c:axId val="329652703"/>
        <c:scaling>
          <c:orientation val="minMax"/>
        </c:scaling>
        <c:delete val="0"/>
        <c:axPos val="l"/>
        <c:title>
          <c:tx>
            <c:rich>
              <a:bodyPr/>
              <a:lstStyle/>
              <a:p>
                <a:pPr>
                  <a:defRPr/>
                </a:pPr>
                <a:r>
                  <a:rPr lang="en-US"/>
                  <a:t>Frequency</a:t>
                </a:r>
              </a:p>
            </c:rich>
          </c:tx>
          <c:overlay val="0"/>
        </c:title>
        <c:numFmt formatCode="General" sourceLinked="1"/>
        <c:majorTickMark val="out"/>
        <c:minorTickMark val="none"/>
        <c:tickLblPos val="nextTo"/>
        <c:crossAx val="329654143"/>
        <c:crosses val="autoZero"/>
        <c:crossBetween val="between"/>
      </c:valAx>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No. of Retakes</a:t>
            </a:r>
            <a:r>
              <a:rPr lang="en-US" sz="1400" baseline="0"/>
              <a:t> by Photo Station </a:t>
            </a:r>
            <a:r>
              <a:rPr lang="en-US" sz="1400" b="1" i="0" u="none" strike="noStrike" kern="1200" baseline="0">
                <a:solidFill>
                  <a:sysClr val="windowText" lastClr="000000"/>
                </a:solidFill>
              </a:rPr>
              <a:t>Direction</a:t>
            </a:r>
            <a:endParaRPr lang="en-US" sz="1400" baseline="0"/>
          </a:p>
          <a:p>
            <a:pPr>
              <a:defRPr sz="1400"/>
            </a:pPr>
            <a:r>
              <a:rPr lang="en-US" sz="1100" b="0" i="0" u="none" strike="noStrike" kern="1200" spc="0" baseline="0">
                <a:solidFill>
                  <a:sysClr val="windowText" lastClr="000000"/>
                </a:solidFill>
              </a:rPr>
              <a:t>(n=200 Active Photo Station Directions)</a:t>
            </a:r>
            <a:endParaRPr lang="en-US" sz="1100"/>
          </a:p>
        </c:rich>
      </c:tx>
      <c:overlay val="0"/>
    </c:title>
    <c:autoTitleDeleted val="0"/>
    <c:plotArea>
      <c:layout/>
      <c:barChart>
        <c:barDir val="col"/>
        <c:grouping val="clustered"/>
        <c:varyColors val="0"/>
        <c:ser>
          <c:idx val="0"/>
          <c:order val="0"/>
          <c:tx>
            <c:strRef>
              <c:f>'Active PS - Figures'!$T$45</c:f>
              <c:strCache>
                <c:ptCount val="1"/>
                <c:pt idx="0">
                  <c:v>No. of Retakes</c:v>
                </c:pt>
              </c:strCache>
            </c:strRef>
          </c:tx>
          <c:invertIfNegative val="0"/>
          <c:dLbls>
            <c:spPr>
              <a:noFill/>
              <a:ln>
                <a:noFill/>
              </a:ln>
              <a:effectLst/>
            </c:spPr>
            <c:txPr>
              <a:bodyPr wrap="square" lIns="38100" tIns="19050" rIns="38100" bIns="19050" anchor="ctr">
                <a:spAutoFit/>
              </a:bodyPr>
              <a:lstStyle/>
              <a:p>
                <a:pPr>
                  <a:defRPr sz="900" i="1"/>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'Active PS - Figures'!$T$46:$T$66</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cat>
          <c:val>
            <c:numRef>
              <c:f>'Active PS - Figures'!$U$46:$U$66</c:f>
              <c:numCache>
                <c:formatCode>General</c:formatCode>
                <c:ptCount val="21"/>
                <c:pt idx="0">
                  <c:v>0</c:v>
                </c:pt>
                <c:pt idx="1">
                  <c:v>4</c:v>
                </c:pt>
                <c:pt idx="2">
                  <c:v>1</c:v>
                </c:pt>
                <c:pt idx="3">
                  <c:v>3</c:v>
                </c:pt>
                <c:pt idx="4">
                  <c:v>6</c:v>
                </c:pt>
                <c:pt idx="5">
                  <c:v>15</c:v>
                </c:pt>
                <c:pt idx="6">
                  <c:v>36</c:v>
                </c:pt>
                <c:pt idx="7">
                  <c:v>35</c:v>
                </c:pt>
                <c:pt idx="8">
                  <c:v>27</c:v>
                </c:pt>
                <c:pt idx="9">
                  <c:v>8</c:v>
                </c:pt>
                <c:pt idx="10">
                  <c:v>12</c:v>
                </c:pt>
                <c:pt idx="11">
                  <c:v>12</c:v>
                </c:pt>
                <c:pt idx="12">
                  <c:v>1</c:v>
                </c:pt>
                <c:pt idx="13">
                  <c:v>3</c:v>
                </c:pt>
                <c:pt idx="14">
                  <c:v>7</c:v>
                </c:pt>
                <c:pt idx="15">
                  <c:v>8</c:v>
                </c:pt>
                <c:pt idx="16">
                  <c:v>5</c:v>
                </c:pt>
                <c:pt idx="17">
                  <c:v>9</c:v>
                </c:pt>
                <c:pt idx="18">
                  <c:v>2</c:v>
                </c:pt>
                <c:pt idx="19">
                  <c:v>3</c:v>
                </c:pt>
                <c:pt idx="20">
                  <c:v>3</c:v>
                </c:pt>
              </c:numCache>
            </c:numRef>
          </c:val>
          <c:extLst>
            <c:ext xmlns:c16="http://schemas.microsoft.com/office/drawing/2014/chart" uri="{C3380CC4-5D6E-409C-BE32-E72D297353CC}">
              <c16:uniqueId val="{00000000-B404-4E1F-AC8D-DA01765A61AA}"/>
            </c:ext>
          </c:extLst>
        </c:ser>
        <c:dLbls>
          <c:dLblPos val="outEnd"/>
          <c:showLegendKey val="0"/>
          <c:showVal val="1"/>
          <c:showCatName val="0"/>
          <c:showSerName val="0"/>
          <c:showPercent val="0"/>
          <c:showBubbleSize val="0"/>
        </c:dLbls>
        <c:gapWidth val="150"/>
        <c:axId val="329654143"/>
        <c:axId val="329652703"/>
      </c:barChart>
      <c:catAx>
        <c:axId val="329654143"/>
        <c:scaling>
          <c:orientation val="minMax"/>
        </c:scaling>
        <c:delete val="0"/>
        <c:axPos val="b"/>
        <c:title>
          <c:tx>
            <c:rich>
              <a:bodyPr/>
              <a:lstStyle/>
              <a:p>
                <a:pPr>
                  <a:defRPr/>
                </a:pPr>
                <a:r>
                  <a:rPr lang="en-US"/>
                  <a:t>No. of Retakes</a:t>
                </a:r>
              </a:p>
            </c:rich>
          </c:tx>
          <c:overlay val="0"/>
        </c:title>
        <c:numFmt formatCode="General" sourceLinked="1"/>
        <c:majorTickMark val="out"/>
        <c:minorTickMark val="none"/>
        <c:tickLblPos val="nextTo"/>
        <c:crossAx val="329652703"/>
        <c:crosses val="autoZero"/>
        <c:auto val="1"/>
        <c:lblAlgn val="ctr"/>
        <c:lblOffset val="100"/>
        <c:noMultiLvlLbl val="0"/>
      </c:catAx>
      <c:valAx>
        <c:axId val="329652703"/>
        <c:scaling>
          <c:orientation val="minMax"/>
        </c:scaling>
        <c:delete val="0"/>
        <c:axPos val="l"/>
        <c:title>
          <c:tx>
            <c:rich>
              <a:bodyPr/>
              <a:lstStyle/>
              <a:p>
                <a:pPr>
                  <a:defRPr/>
                </a:pPr>
                <a:r>
                  <a:rPr lang="en-US"/>
                  <a:t>Frequency</a:t>
                </a:r>
              </a:p>
            </c:rich>
          </c:tx>
          <c:overlay val="0"/>
        </c:title>
        <c:numFmt formatCode="General" sourceLinked="1"/>
        <c:majorTickMark val="out"/>
        <c:minorTickMark val="none"/>
        <c:tickLblPos val="nextTo"/>
        <c:crossAx val="329654143"/>
        <c:crosses val="autoZero"/>
        <c:crossBetween val="between"/>
      </c:valAx>
    </c:plotArea>
    <c:plotVisOnly val="1"/>
    <c:dispBlanksAs val="gap"/>
    <c:showDLblsOverMax val="0"/>
    <c:extLst>
      <c:ext xmlns:c16r3="http://schemas.microsoft.com/office/drawing/2017/03/chart" uri="{56B9EC1D-385E-4148-901F-78D8002777C0}">
        <c16r3:dataDisplayOptions16>
          <c16r3:dispNaAsBlank val="1"/>
        </c16r3:dataDisplayOptions16>
      </c:ext>
    </c:extLst>
  </c:chart>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4</xdr:row>
      <xdr:rowOff>15875</xdr:rowOff>
    </xdr:from>
    <xdr:to>
      <xdr:col>31</xdr:col>
      <xdr:colOff>250031</xdr:colOff>
      <xdr:row>37</xdr:row>
      <xdr:rowOff>174625</xdr:rowOff>
    </xdr:to>
    <xdr:graphicFrame macro="">
      <xdr:nvGraphicFramePr>
        <xdr:cNvPr id="3" name="Chart 2">
          <a:extLst>
            <a:ext uri="{FF2B5EF4-FFF2-40B4-BE49-F238E27FC236}">
              <a16:creationId xmlns:a16="http://schemas.microsoft.com/office/drawing/2014/main" id="{0FBC8E51-8660-46F0-9365-24B2418C3A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3175</xdr:colOff>
      <xdr:row>44</xdr:row>
      <xdr:rowOff>3650</xdr:rowOff>
    </xdr:from>
    <xdr:to>
      <xdr:col>13</xdr:col>
      <xdr:colOff>342900</xdr:colOff>
      <xdr:row>55</xdr:row>
      <xdr:rowOff>168433</xdr:rowOff>
    </xdr:to>
    <xdr:graphicFrame macro="">
      <xdr:nvGraphicFramePr>
        <xdr:cNvPr id="4" name="Chart 3">
          <a:extLst>
            <a:ext uri="{FF2B5EF4-FFF2-40B4-BE49-F238E27FC236}">
              <a16:creationId xmlns:a16="http://schemas.microsoft.com/office/drawing/2014/main" id="{BA2006B9-6EB2-4676-A97B-4D44073470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690561</xdr:colOff>
      <xdr:row>44</xdr:row>
      <xdr:rowOff>0</xdr:rowOff>
    </xdr:from>
    <xdr:to>
      <xdr:col>29</xdr:col>
      <xdr:colOff>337184</xdr:colOff>
      <xdr:row>55</xdr:row>
      <xdr:rowOff>163830</xdr:rowOff>
    </xdr:to>
    <xdr:graphicFrame macro="">
      <xdr:nvGraphicFramePr>
        <xdr:cNvPr id="5" name="Chart 4">
          <a:extLst>
            <a:ext uri="{FF2B5EF4-FFF2-40B4-BE49-F238E27FC236}">
              <a16:creationId xmlns:a16="http://schemas.microsoft.com/office/drawing/2014/main" id="{CDE00D46-7F6F-4CE9-B3C9-93ACAB3DE3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santarita.arizona.edu/photos/234" TargetMode="External"/><Relationship Id="rId21" Type="http://schemas.openxmlformats.org/officeDocument/2006/relationships/hyperlink" Target="https://santarita.arizona.edu/photos/063" TargetMode="External"/><Relationship Id="rId42" Type="http://schemas.openxmlformats.org/officeDocument/2006/relationships/hyperlink" Target="https://santarita.arizona.edu/photos/078" TargetMode="External"/><Relationship Id="rId63" Type="http://schemas.openxmlformats.org/officeDocument/2006/relationships/hyperlink" Target="https://santarita.arizona.edu/photos/114" TargetMode="External"/><Relationship Id="rId84" Type="http://schemas.openxmlformats.org/officeDocument/2006/relationships/hyperlink" Target="https://santarita.arizona.edu/photos/150" TargetMode="External"/><Relationship Id="rId138" Type="http://schemas.openxmlformats.org/officeDocument/2006/relationships/hyperlink" Target="https://santarita.arizona.edu/photos/250" TargetMode="External"/><Relationship Id="rId159" Type="http://schemas.openxmlformats.org/officeDocument/2006/relationships/hyperlink" Target="https://santarita.arizona.edu/photos/269" TargetMode="External"/><Relationship Id="rId170" Type="http://schemas.openxmlformats.org/officeDocument/2006/relationships/hyperlink" Target="https://santarita.arizona.edu/photos/279" TargetMode="External"/><Relationship Id="rId191" Type="http://schemas.openxmlformats.org/officeDocument/2006/relationships/hyperlink" Target="https://santarita.arizona.edu/photos/297" TargetMode="External"/><Relationship Id="rId205" Type="http://schemas.openxmlformats.org/officeDocument/2006/relationships/hyperlink" Target="https://santarita.arizona.edu/photos/332" TargetMode="External"/><Relationship Id="rId107" Type="http://schemas.openxmlformats.org/officeDocument/2006/relationships/hyperlink" Target="https://santarita.arizona.edu/photos/230" TargetMode="External"/><Relationship Id="rId11" Type="http://schemas.openxmlformats.org/officeDocument/2006/relationships/hyperlink" Target="https://santarita.arizona.edu/photos/042" TargetMode="External"/><Relationship Id="rId32" Type="http://schemas.openxmlformats.org/officeDocument/2006/relationships/hyperlink" Target="https://santarita.arizona.edu/photos/074" TargetMode="External"/><Relationship Id="rId53" Type="http://schemas.openxmlformats.org/officeDocument/2006/relationships/hyperlink" Target="https://santarita.arizona.edu/photos/096" TargetMode="External"/><Relationship Id="rId74" Type="http://schemas.openxmlformats.org/officeDocument/2006/relationships/hyperlink" Target="https://santarita.arizona.edu/photos/131" TargetMode="External"/><Relationship Id="rId128" Type="http://schemas.openxmlformats.org/officeDocument/2006/relationships/hyperlink" Target="https://santarita.arizona.edu/photos/245" TargetMode="External"/><Relationship Id="rId149" Type="http://schemas.openxmlformats.org/officeDocument/2006/relationships/hyperlink" Target="https://santarita.arizona.edu/photos/256" TargetMode="External"/><Relationship Id="rId5" Type="http://schemas.openxmlformats.org/officeDocument/2006/relationships/hyperlink" Target="https://santarita.arizona.edu/photos/042" TargetMode="External"/><Relationship Id="rId95" Type="http://schemas.openxmlformats.org/officeDocument/2006/relationships/hyperlink" Target="https://santarita.arizona.edu/photos/219" TargetMode="External"/><Relationship Id="rId160" Type="http://schemas.openxmlformats.org/officeDocument/2006/relationships/hyperlink" Target="https://santarita.arizona.edu/photos/269" TargetMode="External"/><Relationship Id="rId181" Type="http://schemas.openxmlformats.org/officeDocument/2006/relationships/hyperlink" Target="https://santarita.arizona.edu/photos/290" TargetMode="External"/><Relationship Id="rId216" Type="http://schemas.openxmlformats.org/officeDocument/2006/relationships/hyperlink" Target="https://santarita.arizona.edu/photos/339" TargetMode="External"/><Relationship Id="rId22" Type="http://schemas.openxmlformats.org/officeDocument/2006/relationships/hyperlink" Target="https://santarita.arizona.edu/photos/065" TargetMode="External"/><Relationship Id="rId43" Type="http://schemas.openxmlformats.org/officeDocument/2006/relationships/hyperlink" Target="https://santarita.arizona.edu/photos/079" TargetMode="External"/><Relationship Id="rId64" Type="http://schemas.openxmlformats.org/officeDocument/2006/relationships/hyperlink" Target="https://santarita.arizona.edu/photos/116" TargetMode="External"/><Relationship Id="rId118" Type="http://schemas.openxmlformats.org/officeDocument/2006/relationships/hyperlink" Target="https://santarita.arizona.edu/photos/237" TargetMode="External"/><Relationship Id="rId139" Type="http://schemas.openxmlformats.org/officeDocument/2006/relationships/hyperlink" Target="https://santarita.arizona.edu/photos/250" TargetMode="External"/><Relationship Id="rId85" Type="http://schemas.openxmlformats.org/officeDocument/2006/relationships/hyperlink" Target="https://santarita.arizona.edu/photos/160" TargetMode="External"/><Relationship Id="rId150" Type="http://schemas.openxmlformats.org/officeDocument/2006/relationships/hyperlink" Target="https://santarita.arizona.edu/photos/262" TargetMode="External"/><Relationship Id="rId171" Type="http://schemas.openxmlformats.org/officeDocument/2006/relationships/hyperlink" Target="https://santarita.arizona.edu/photos/280" TargetMode="External"/><Relationship Id="rId192" Type="http://schemas.openxmlformats.org/officeDocument/2006/relationships/hyperlink" Target="https://santarita.arizona.edu/photos/298" TargetMode="External"/><Relationship Id="rId206" Type="http://schemas.openxmlformats.org/officeDocument/2006/relationships/hyperlink" Target="https://santarita.arizona.edu/photos/333" TargetMode="External"/><Relationship Id="rId12" Type="http://schemas.openxmlformats.org/officeDocument/2006/relationships/hyperlink" Target="https://santarita.arizona.edu/photos/045" TargetMode="External"/><Relationship Id="rId33" Type="http://schemas.openxmlformats.org/officeDocument/2006/relationships/hyperlink" Target="https://santarita.arizona.edu/photos/074" TargetMode="External"/><Relationship Id="rId108" Type="http://schemas.openxmlformats.org/officeDocument/2006/relationships/hyperlink" Target="https://santarita.arizona.edu/photos/230" TargetMode="External"/><Relationship Id="rId129" Type="http://schemas.openxmlformats.org/officeDocument/2006/relationships/hyperlink" Target="https://santarita.arizona.edu/photos/245" TargetMode="External"/><Relationship Id="rId54" Type="http://schemas.openxmlformats.org/officeDocument/2006/relationships/hyperlink" Target="https://santarita.arizona.edu/photos/097" TargetMode="External"/><Relationship Id="rId75" Type="http://schemas.openxmlformats.org/officeDocument/2006/relationships/hyperlink" Target="https://santarita.arizona.edu/photos/132" TargetMode="External"/><Relationship Id="rId96" Type="http://schemas.openxmlformats.org/officeDocument/2006/relationships/hyperlink" Target="https://santarita.arizona.edu/photos/219" TargetMode="External"/><Relationship Id="rId140" Type="http://schemas.openxmlformats.org/officeDocument/2006/relationships/hyperlink" Target="https://santarita.arizona.edu/photos/250" TargetMode="External"/><Relationship Id="rId161" Type="http://schemas.openxmlformats.org/officeDocument/2006/relationships/hyperlink" Target="https://santarita.arizona.edu/photos/270" TargetMode="External"/><Relationship Id="rId182" Type="http://schemas.openxmlformats.org/officeDocument/2006/relationships/hyperlink" Target="https://santarita.arizona.edu/photos/290" TargetMode="External"/><Relationship Id="rId217" Type="http://schemas.openxmlformats.org/officeDocument/2006/relationships/hyperlink" Target="https://santarita.arizona.edu/photos/340" TargetMode="External"/><Relationship Id="rId6" Type="http://schemas.openxmlformats.org/officeDocument/2006/relationships/hyperlink" Target="https://santarita.arizona.edu/photos/042" TargetMode="External"/><Relationship Id="rId23" Type="http://schemas.openxmlformats.org/officeDocument/2006/relationships/hyperlink" Target="https://santarita.arizona.edu/photos/066" TargetMode="External"/><Relationship Id="rId119" Type="http://schemas.openxmlformats.org/officeDocument/2006/relationships/hyperlink" Target="https://santarita.arizona.edu/photos/239" TargetMode="External"/><Relationship Id="rId44" Type="http://schemas.openxmlformats.org/officeDocument/2006/relationships/hyperlink" Target="https://santarita.arizona.edu/photos/081" TargetMode="External"/><Relationship Id="rId65" Type="http://schemas.openxmlformats.org/officeDocument/2006/relationships/hyperlink" Target="https://santarita.arizona.edu/photos/119" TargetMode="External"/><Relationship Id="rId86" Type="http://schemas.openxmlformats.org/officeDocument/2006/relationships/hyperlink" Target="https://santarita.arizona.edu/photos/160" TargetMode="External"/><Relationship Id="rId130" Type="http://schemas.openxmlformats.org/officeDocument/2006/relationships/hyperlink" Target="https://santarita.arizona.edu/photos/246" TargetMode="External"/><Relationship Id="rId151" Type="http://schemas.openxmlformats.org/officeDocument/2006/relationships/hyperlink" Target="https://santarita.arizona.edu/photos/262" TargetMode="External"/><Relationship Id="rId172" Type="http://schemas.openxmlformats.org/officeDocument/2006/relationships/hyperlink" Target="https://santarita.arizona.edu/photos/280" TargetMode="External"/><Relationship Id="rId193" Type="http://schemas.openxmlformats.org/officeDocument/2006/relationships/hyperlink" Target="https://santarita.arizona.edu/photos/298" TargetMode="External"/><Relationship Id="rId207" Type="http://schemas.openxmlformats.org/officeDocument/2006/relationships/hyperlink" Target="https://santarita.arizona.edu/photos/333" TargetMode="External"/><Relationship Id="rId13" Type="http://schemas.openxmlformats.org/officeDocument/2006/relationships/hyperlink" Target="https://santarita.arizona.edu/photos/045" TargetMode="External"/><Relationship Id="rId109" Type="http://schemas.openxmlformats.org/officeDocument/2006/relationships/hyperlink" Target="https://santarita.arizona.edu/photos/230" TargetMode="External"/><Relationship Id="rId34" Type="http://schemas.openxmlformats.org/officeDocument/2006/relationships/hyperlink" Target="https://santarita.arizona.edu/photos/074" TargetMode="External"/><Relationship Id="rId55" Type="http://schemas.openxmlformats.org/officeDocument/2006/relationships/hyperlink" Target="https://santarita.arizona.edu/photos/102" TargetMode="External"/><Relationship Id="rId76" Type="http://schemas.openxmlformats.org/officeDocument/2006/relationships/hyperlink" Target="https://santarita.arizona.edu/photos/132" TargetMode="External"/><Relationship Id="rId97" Type="http://schemas.openxmlformats.org/officeDocument/2006/relationships/hyperlink" Target="https://santarita.arizona.edu/photos/220" TargetMode="External"/><Relationship Id="rId120" Type="http://schemas.openxmlformats.org/officeDocument/2006/relationships/hyperlink" Target="https://santarita.arizona.edu/photos/239" TargetMode="External"/><Relationship Id="rId141" Type="http://schemas.openxmlformats.org/officeDocument/2006/relationships/hyperlink" Target="https://santarita.arizona.edu/photos/251" TargetMode="External"/><Relationship Id="rId7" Type="http://schemas.openxmlformats.org/officeDocument/2006/relationships/hyperlink" Target="https://santarita.arizona.edu/photos/042" TargetMode="External"/><Relationship Id="rId162" Type="http://schemas.openxmlformats.org/officeDocument/2006/relationships/hyperlink" Target="https://santarita.arizona.edu/photos/270" TargetMode="External"/><Relationship Id="rId183" Type="http://schemas.openxmlformats.org/officeDocument/2006/relationships/hyperlink" Target="https://santarita.arizona.edu/photos/292" TargetMode="External"/><Relationship Id="rId218" Type="http://schemas.openxmlformats.org/officeDocument/2006/relationships/hyperlink" Target="https://santarita.arizona.edu/photos/341" TargetMode="External"/><Relationship Id="rId24" Type="http://schemas.openxmlformats.org/officeDocument/2006/relationships/hyperlink" Target="https://santarita.arizona.edu/photos/067" TargetMode="External"/><Relationship Id="rId45" Type="http://schemas.openxmlformats.org/officeDocument/2006/relationships/hyperlink" Target="https://santarita.arizona.edu/photos/082" TargetMode="External"/><Relationship Id="rId66" Type="http://schemas.openxmlformats.org/officeDocument/2006/relationships/hyperlink" Target="https://santarita.arizona.edu/photos/120" TargetMode="External"/><Relationship Id="rId87" Type="http://schemas.openxmlformats.org/officeDocument/2006/relationships/hyperlink" Target="https://santarita.arizona.edu/photos/175" TargetMode="External"/><Relationship Id="rId110" Type="http://schemas.openxmlformats.org/officeDocument/2006/relationships/hyperlink" Target="https://santarita.arizona.edu/photos/231" TargetMode="External"/><Relationship Id="rId131" Type="http://schemas.openxmlformats.org/officeDocument/2006/relationships/hyperlink" Target="https://santarita.arizona.edu/photos/246" TargetMode="External"/><Relationship Id="rId152" Type="http://schemas.openxmlformats.org/officeDocument/2006/relationships/hyperlink" Target="https://santarita.arizona.edu/photos/265" TargetMode="External"/><Relationship Id="rId173" Type="http://schemas.openxmlformats.org/officeDocument/2006/relationships/hyperlink" Target="https://santarita.arizona.edu/photos/281" TargetMode="External"/><Relationship Id="rId194" Type="http://schemas.openxmlformats.org/officeDocument/2006/relationships/hyperlink" Target="https://santarita.arizona.edu/photos/299" TargetMode="External"/><Relationship Id="rId208" Type="http://schemas.openxmlformats.org/officeDocument/2006/relationships/hyperlink" Target="https://santarita.arizona.edu/photos/333" TargetMode="External"/><Relationship Id="rId14" Type="http://schemas.openxmlformats.org/officeDocument/2006/relationships/hyperlink" Target="https://santarita.arizona.edu/photos/051" TargetMode="External"/><Relationship Id="rId35" Type="http://schemas.openxmlformats.org/officeDocument/2006/relationships/hyperlink" Target="https://santarita.arizona.edu/photos/075" TargetMode="External"/><Relationship Id="rId56" Type="http://schemas.openxmlformats.org/officeDocument/2006/relationships/hyperlink" Target="https://santarita.arizona.edu/photos/107" TargetMode="External"/><Relationship Id="rId77" Type="http://schemas.openxmlformats.org/officeDocument/2006/relationships/hyperlink" Target="https://santarita.arizona.edu/photos/133" TargetMode="External"/><Relationship Id="rId100" Type="http://schemas.openxmlformats.org/officeDocument/2006/relationships/hyperlink" Target="https://santarita.arizona.edu/photos/224" TargetMode="External"/><Relationship Id="rId8" Type="http://schemas.openxmlformats.org/officeDocument/2006/relationships/hyperlink" Target="https://santarita.arizona.edu/photos/042" TargetMode="External"/><Relationship Id="rId51" Type="http://schemas.openxmlformats.org/officeDocument/2006/relationships/hyperlink" Target="https://santarita.arizona.edu/photos/092" TargetMode="External"/><Relationship Id="rId72" Type="http://schemas.openxmlformats.org/officeDocument/2006/relationships/hyperlink" Target="https://santarita.arizona.edu/photos/127" TargetMode="External"/><Relationship Id="rId93" Type="http://schemas.openxmlformats.org/officeDocument/2006/relationships/hyperlink" Target="https://santarita.arizona.edu/photos/219" TargetMode="External"/><Relationship Id="rId98" Type="http://schemas.openxmlformats.org/officeDocument/2006/relationships/hyperlink" Target="https://santarita.arizona.edu/photos/221" TargetMode="External"/><Relationship Id="rId121" Type="http://schemas.openxmlformats.org/officeDocument/2006/relationships/hyperlink" Target="https://santarita.arizona.edu/photos/240" TargetMode="External"/><Relationship Id="rId142" Type="http://schemas.openxmlformats.org/officeDocument/2006/relationships/hyperlink" Target="https://santarita.arizona.edu/photos/251" TargetMode="External"/><Relationship Id="rId163" Type="http://schemas.openxmlformats.org/officeDocument/2006/relationships/hyperlink" Target="https://santarita.arizona.edu/photos/273" TargetMode="External"/><Relationship Id="rId184" Type="http://schemas.openxmlformats.org/officeDocument/2006/relationships/hyperlink" Target="https://santarita.arizona.edu/photos/292" TargetMode="External"/><Relationship Id="rId189" Type="http://schemas.openxmlformats.org/officeDocument/2006/relationships/hyperlink" Target="https://santarita.arizona.edu/photos/293" TargetMode="External"/><Relationship Id="rId219" Type="http://schemas.openxmlformats.org/officeDocument/2006/relationships/hyperlink" Target="https://santarita.arizona.edu/photos/342" TargetMode="External"/><Relationship Id="rId3" Type="http://schemas.openxmlformats.org/officeDocument/2006/relationships/hyperlink" Target="https://santarita.arizona.edu/photos/029" TargetMode="External"/><Relationship Id="rId214" Type="http://schemas.openxmlformats.org/officeDocument/2006/relationships/hyperlink" Target="https://santarita.arizona.edu/photos/337" TargetMode="External"/><Relationship Id="rId25" Type="http://schemas.openxmlformats.org/officeDocument/2006/relationships/hyperlink" Target="https://santarita.arizona.edu/photos/068" TargetMode="External"/><Relationship Id="rId46" Type="http://schemas.openxmlformats.org/officeDocument/2006/relationships/hyperlink" Target="https://santarita.arizona.edu/photos/083" TargetMode="External"/><Relationship Id="rId67" Type="http://schemas.openxmlformats.org/officeDocument/2006/relationships/hyperlink" Target="https://santarita.arizona.edu/photos/120" TargetMode="External"/><Relationship Id="rId116" Type="http://schemas.openxmlformats.org/officeDocument/2006/relationships/hyperlink" Target="https://santarita.arizona.edu/photos/234" TargetMode="External"/><Relationship Id="rId137" Type="http://schemas.openxmlformats.org/officeDocument/2006/relationships/hyperlink" Target="https://santarita.arizona.edu/photos/249" TargetMode="External"/><Relationship Id="rId158" Type="http://schemas.openxmlformats.org/officeDocument/2006/relationships/hyperlink" Target="https://santarita.arizona.edu/photos/269" TargetMode="External"/><Relationship Id="rId20" Type="http://schemas.openxmlformats.org/officeDocument/2006/relationships/hyperlink" Target="https://santarita.arizona.edu/photos/061" TargetMode="External"/><Relationship Id="rId41" Type="http://schemas.openxmlformats.org/officeDocument/2006/relationships/hyperlink" Target="https://santarita.arizona.edu/photos/077" TargetMode="External"/><Relationship Id="rId62" Type="http://schemas.openxmlformats.org/officeDocument/2006/relationships/hyperlink" Target="https://santarita.arizona.edu/photos/112" TargetMode="External"/><Relationship Id="rId83" Type="http://schemas.openxmlformats.org/officeDocument/2006/relationships/hyperlink" Target="https://santarita.arizona.edu/photos/150" TargetMode="External"/><Relationship Id="rId88" Type="http://schemas.openxmlformats.org/officeDocument/2006/relationships/hyperlink" Target="https://santarita.arizona.edu/photos/179" TargetMode="External"/><Relationship Id="rId111" Type="http://schemas.openxmlformats.org/officeDocument/2006/relationships/hyperlink" Target="https://santarita.arizona.edu/photos/231" TargetMode="External"/><Relationship Id="rId132" Type="http://schemas.openxmlformats.org/officeDocument/2006/relationships/hyperlink" Target="https://santarita.arizona.edu/photos/246" TargetMode="External"/><Relationship Id="rId153" Type="http://schemas.openxmlformats.org/officeDocument/2006/relationships/hyperlink" Target="https://santarita.arizona.edu/photos/265" TargetMode="External"/><Relationship Id="rId174" Type="http://schemas.openxmlformats.org/officeDocument/2006/relationships/hyperlink" Target="https://santarita.arizona.edu/photos/281" TargetMode="External"/><Relationship Id="rId179" Type="http://schemas.openxmlformats.org/officeDocument/2006/relationships/hyperlink" Target="https://santarita.arizona.edu/photos/289" TargetMode="External"/><Relationship Id="rId195" Type="http://schemas.openxmlformats.org/officeDocument/2006/relationships/hyperlink" Target="https://santarita.arizona.edu/photos/299" TargetMode="External"/><Relationship Id="rId209" Type="http://schemas.openxmlformats.org/officeDocument/2006/relationships/hyperlink" Target="https://santarita.arizona.edu/photos/333" TargetMode="External"/><Relationship Id="rId190" Type="http://schemas.openxmlformats.org/officeDocument/2006/relationships/hyperlink" Target="https://santarita.arizona.edu/photos/297" TargetMode="External"/><Relationship Id="rId204" Type="http://schemas.openxmlformats.org/officeDocument/2006/relationships/hyperlink" Target="https://santarita.arizona.edu/photos/332" TargetMode="External"/><Relationship Id="rId220" Type="http://schemas.openxmlformats.org/officeDocument/2006/relationships/hyperlink" Target="https://santarita.arizona.edu/photos/343" TargetMode="External"/><Relationship Id="rId15" Type="http://schemas.openxmlformats.org/officeDocument/2006/relationships/hyperlink" Target="https://santarita.arizona.edu/photos/051" TargetMode="External"/><Relationship Id="rId36" Type="http://schemas.openxmlformats.org/officeDocument/2006/relationships/hyperlink" Target="https://santarita.arizona.edu/photos/076" TargetMode="External"/><Relationship Id="rId57" Type="http://schemas.openxmlformats.org/officeDocument/2006/relationships/hyperlink" Target="https://santarita.arizona.edu/photos/108" TargetMode="External"/><Relationship Id="rId106" Type="http://schemas.openxmlformats.org/officeDocument/2006/relationships/hyperlink" Target="https://santarita.arizona.edu/photos/229" TargetMode="External"/><Relationship Id="rId127" Type="http://schemas.openxmlformats.org/officeDocument/2006/relationships/hyperlink" Target="https://santarita.arizona.edu/photos/244" TargetMode="External"/><Relationship Id="rId10" Type="http://schemas.openxmlformats.org/officeDocument/2006/relationships/hyperlink" Target="https://santarita.arizona.edu/photos/042" TargetMode="External"/><Relationship Id="rId31" Type="http://schemas.openxmlformats.org/officeDocument/2006/relationships/hyperlink" Target="https://santarita.arizona.edu/photos/072" TargetMode="External"/><Relationship Id="rId52" Type="http://schemas.openxmlformats.org/officeDocument/2006/relationships/hyperlink" Target="https://santarita.arizona.edu/photos/093" TargetMode="External"/><Relationship Id="rId73" Type="http://schemas.openxmlformats.org/officeDocument/2006/relationships/hyperlink" Target="https://santarita.arizona.edu/photos/131" TargetMode="External"/><Relationship Id="rId78" Type="http://schemas.openxmlformats.org/officeDocument/2006/relationships/hyperlink" Target="https://santarita.arizona.edu/photos/134" TargetMode="External"/><Relationship Id="rId94" Type="http://schemas.openxmlformats.org/officeDocument/2006/relationships/hyperlink" Target="https://santarita.arizona.edu/photos/219" TargetMode="External"/><Relationship Id="rId99" Type="http://schemas.openxmlformats.org/officeDocument/2006/relationships/hyperlink" Target="https://santarita.arizona.edu/photos/222" TargetMode="External"/><Relationship Id="rId101" Type="http://schemas.openxmlformats.org/officeDocument/2006/relationships/hyperlink" Target="https://santarita.arizona.edu/photos/224" TargetMode="External"/><Relationship Id="rId122" Type="http://schemas.openxmlformats.org/officeDocument/2006/relationships/hyperlink" Target="https://santarita.arizona.edu/photos/241" TargetMode="External"/><Relationship Id="rId143" Type="http://schemas.openxmlformats.org/officeDocument/2006/relationships/hyperlink" Target="https://santarita.arizona.edu/photos/252" TargetMode="External"/><Relationship Id="rId148" Type="http://schemas.openxmlformats.org/officeDocument/2006/relationships/hyperlink" Target="https://santarita.arizona.edu/photos/256" TargetMode="External"/><Relationship Id="rId164" Type="http://schemas.openxmlformats.org/officeDocument/2006/relationships/hyperlink" Target="https://santarita.arizona.edu/photos/273" TargetMode="External"/><Relationship Id="rId169" Type="http://schemas.openxmlformats.org/officeDocument/2006/relationships/hyperlink" Target="https://santarita.arizona.edu/photos/279" TargetMode="External"/><Relationship Id="rId185" Type="http://schemas.openxmlformats.org/officeDocument/2006/relationships/hyperlink" Target="https://santarita.arizona.edu/photos/292" TargetMode="External"/><Relationship Id="rId4" Type="http://schemas.openxmlformats.org/officeDocument/2006/relationships/hyperlink" Target="https://santarita.arizona.edu/photos/033" TargetMode="External"/><Relationship Id="rId9" Type="http://schemas.openxmlformats.org/officeDocument/2006/relationships/hyperlink" Target="https://santarita.arizona.edu/photos/042" TargetMode="External"/><Relationship Id="rId180" Type="http://schemas.openxmlformats.org/officeDocument/2006/relationships/hyperlink" Target="https://santarita.arizona.edu/photos/289" TargetMode="External"/><Relationship Id="rId210" Type="http://schemas.openxmlformats.org/officeDocument/2006/relationships/hyperlink" Target="https://santarita.arizona.edu/photos/334" TargetMode="External"/><Relationship Id="rId215" Type="http://schemas.openxmlformats.org/officeDocument/2006/relationships/hyperlink" Target="https://santarita.arizona.edu/photos/338" TargetMode="External"/><Relationship Id="rId26" Type="http://schemas.openxmlformats.org/officeDocument/2006/relationships/hyperlink" Target="https://santarita.arizona.edu/photos/069" TargetMode="External"/><Relationship Id="rId47" Type="http://schemas.openxmlformats.org/officeDocument/2006/relationships/hyperlink" Target="https://santarita.arizona.edu/photos/086" TargetMode="External"/><Relationship Id="rId68" Type="http://schemas.openxmlformats.org/officeDocument/2006/relationships/hyperlink" Target="https://santarita.arizona.edu/photos/122" TargetMode="External"/><Relationship Id="rId89" Type="http://schemas.openxmlformats.org/officeDocument/2006/relationships/hyperlink" Target="https://santarita.arizona.edu/photos/180" TargetMode="External"/><Relationship Id="rId112" Type="http://schemas.openxmlformats.org/officeDocument/2006/relationships/hyperlink" Target="https://santarita.arizona.edu/photos/231" TargetMode="External"/><Relationship Id="rId133" Type="http://schemas.openxmlformats.org/officeDocument/2006/relationships/hyperlink" Target="https://santarita.arizona.edu/photos/246" TargetMode="External"/><Relationship Id="rId154" Type="http://schemas.openxmlformats.org/officeDocument/2006/relationships/hyperlink" Target="https://santarita.arizona.edu/photos/266" TargetMode="External"/><Relationship Id="rId175" Type="http://schemas.openxmlformats.org/officeDocument/2006/relationships/hyperlink" Target="https://santarita.arizona.edu/photos/283" TargetMode="External"/><Relationship Id="rId196" Type="http://schemas.openxmlformats.org/officeDocument/2006/relationships/hyperlink" Target="https://santarita.arizona.edu/photos/301" TargetMode="External"/><Relationship Id="rId200" Type="http://schemas.openxmlformats.org/officeDocument/2006/relationships/hyperlink" Target="https://santarita.arizona.edu/photos/303" TargetMode="External"/><Relationship Id="rId16" Type="http://schemas.openxmlformats.org/officeDocument/2006/relationships/hyperlink" Target="https://santarita.arizona.edu/photos/053" TargetMode="External"/><Relationship Id="rId221" Type="http://schemas.openxmlformats.org/officeDocument/2006/relationships/printerSettings" Target="../printerSettings/printerSettings1.bin"/><Relationship Id="rId37" Type="http://schemas.openxmlformats.org/officeDocument/2006/relationships/hyperlink" Target="https://santarita.arizona.edu/photos/076" TargetMode="External"/><Relationship Id="rId58" Type="http://schemas.openxmlformats.org/officeDocument/2006/relationships/hyperlink" Target="https://santarita.arizona.edu/photos/109" TargetMode="External"/><Relationship Id="rId79" Type="http://schemas.openxmlformats.org/officeDocument/2006/relationships/hyperlink" Target="https://santarita.arizona.edu/photos/134" TargetMode="External"/><Relationship Id="rId102" Type="http://schemas.openxmlformats.org/officeDocument/2006/relationships/hyperlink" Target="https://santarita.arizona.edu/photos/224" TargetMode="External"/><Relationship Id="rId123" Type="http://schemas.openxmlformats.org/officeDocument/2006/relationships/hyperlink" Target="https://santarita.arizona.edu/photos/241" TargetMode="External"/><Relationship Id="rId144" Type="http://schemas.openxmlformats.org/officeDocument/2006/relationships/hyperlink" Target="https://santarita.arizona.edu/photos/254" TargetMode="External"/><Relationship Id="rId90" Type="http://schemas.openxmlformats.org/officeDocument/2006/relationships/hyperlink" Target="https://santarita.arizona.edu/photos/181" TargetMode="External"/><Relationship Id="rId165" Type="http://schemas.openxmlformats.org/officeDocument/2006/relationships/hyperlink" Target="https://santarita.arizona.edu/photos/274" TargetMode="External"/><Relationship Id="rId186" Type="http://schemas.openxmlformats.org/officeDocument/2006/relationships/hyperlink" Target="https://santarita.arizona.edu/photos/293" TargetMode="External"/><Relationship Id="rId211" Type="http://schemas.openxmlformats.org/officeDocument/2006/relationships/hyperlink" Target="https://santarita.arizona.edu/photos/335" TargetMode="External"/><Relationship Id="rId27" Type="http://schemas.openxmlformats.org/officeDocument/2006/relationships/hyperlink" Target="https://santarita.arizona.edu/photos/070" TargetMode="External"/><Relationship Id="rId48" Type="http://schemas.openxmlformats.org/officeDocument/2006/relationships/hyperlink" Target="https://santarita.arizona.edu/photos/089" TargetMode="External"/><Relationship Id="rId69" Type="http://schemas.openxmlformats.org/officeDocument/2006/relationships/hyperlink" Target="https://santarita.arizona.edu/photos/122" TargetMode="External"/><Relationship Id="rId113" Type="http://schemas.openxmlformats.org/officeDocument/2006/relationships/hyperlink" Target="https://santarita.arizona.edu/photos/231" TargetMode="External"/><Relationship Id="rId134" Type="http://schemas.openxmlformats.org/officeDocument/2006/relationships/hyperlink" Target="https://santarita.arizona.edu/photos/247" TargetMode="External"/><Relationship Id="rId80" Type="http://schemas.openxmlformats.org/officeDocument/2006/relationships/hyperlink" Target="https://santarita.arizona.edu/photos/148" TargetMode="External"/><Relationship Id="rId155" Type="http://schemas.openxmlformats.org/officeDocument/2006/relationships/hyperlink" Target="https://santarita.arizona.edu/photos/266" TargetMode="External"/><Relationship Id="rId176" Type="http://schemas.openxmlformats.org/officeDocument/2006/relationships/hyperlink" Target="https://santarita.arizona.edu/photos/283" TargetMode="External"/><Relationship Id="rId197" Type="http://schemas.openxmlformats.org/officeDocument/2006/relationships/hyperlink" Target="https://santarita.arizona.edu/photos/301" TargetMode="External"/><Relationship Id="rId201" Type="http://schemas.openxmlformats.org/officeDocument/2006/relationships/hyperlink" Target="https://santarita.arizona.edu/photos/303" TargetMode="External"/><Relationship Id="rId17" Type="http://schemas.openxmlformats.org/officeDocument/2006/relationships/hyperlink" Target="https://santarita.arizona.edu/photos/055" TargetMode="External"/><Relationship Id="rId38" Type="http://schemas.openxmlformats.org/officeDocument/2006/relationships/hyperlink" Target="https://santarita.arizona.edu/photos/076" TargetMode="External"/><Relationship Id="rId59" Type="http://schemas.openxmlformats.org/officeDocument/2006/relationships/hyperlink" Target="https://santarita.arizona.edu/photos/110" TargetMode="External"/><Relationship Id="rId103" Type="http://schemas.openxmlformats.org/officeDocument/2006/relationships/hyperlink" Target="https://santarita.arizona.edu/photos/228" TargetMode="External"/><Relationship Id="rId124" Type="http://schemas.openxmlformats.org/officeDocument/2006/relationships/hyperlink" Target="https://santarita.arizona.edu/photos/242" TargetMode="External"/><Relationship Id="rId70" Type="http://schemas.openxmlformats.org/officeDocument/2006/relationships/hyperlink" Target="https://santarita.arizona.edu/photos/126" TargetMode="External"/><Relationship Id="rId91" Type="http://schemas.openxmlformats.org/officeDocument/2006/relationships/hyperlink" Target="https://santarita.arizona.edu/photos/181" TargetMode="External"/><Relationship Id="rId145" Type="http://schemas.openxmlformats.org/officeDocument/2006/relationships/hyperlink" Target="https://santarita.arizona.edu/photos/255" TargetMode="External"/><Relationship Id="rId166" Type="http://schemas.openxmlformats.org/officeDocument/2006/relationships/hyperlink" Target="https://santarita.arizona.edu/photos/274" TargetMode="External"/><Relationship Id="rId187" Type="http://schemas.openxmlformats.org/officeDocument/2006/relationships/hyperlink" Target="https://santarita.arizona.edu/photos/293" TargetMode="External"/><Relationship Id="rId1" Type="http://schemas.openxmlformats.org/officeDocument/2006/relationships/hyperlink" Target="https://santarita.arizona.edu/photos/001" TargetMode="External"/><Relationship Id="rId212" Type="http://schemas.openxmlformats.org/officeDocument/2006/relationships/hyperlink" Target="https://santarita.arizona.edu/photos/336" TargetMode="External"/><Relationship Id="rId28" Type="http://schemas.openxmlformats.org/officeDocument/2006/relationships/hyperlink" Target="https://santarita.arizona.edu/photos/071" TargetMode="External"/><Relationship Id="rId49" Type="http://schemas.openxmlformats.org/officeDocument/2006/relationships/hyperlink" Target="https://santarita.arizona.edu/photos/090" TargetMode="External"/><Relationship Id="rId114" Type="http://schemas.openxmlformats.org/officeDocument/2006/relationships/hyperlink" Target="https://santarita.arizona.edu/photos/233" TargetMode="External"/><Relationship Id="rId60" Type="http://schemas.openxmlformats.org/officeDocument/2006/relationships/hyperlink" Target="https://santarita.arizona.edu/photos/111" TargetMode="External"/><Relationship Id="rId81" Type="http://schemas.openxmlformats.org/officeDocument/2006/relationships/hyperlink" Target="https://santarita.arizona.edu/photos/149" TargetMode="External"/><Relationship Id="rId135" Type="http://schemas.openxmlformats.org/officeDocument/2006/relationships/hyperlink" Target="https://santarita.arizona.edu/photos/247" TargetMode="External"/><Relationship Id="rId156" Type="http://schemas.openxmlformats.org/officeDocument/2006/relationships/hyperlink" Target="https://santarita.arizona.edu/photos/268" TargetMode="External"/><Relationship Id="rId177" Type="http://schemas.openxmlformats.org/officeDocument/2006/relationships/hyperlink" Target="https://santarita.arizona.edu/photos/287" TargetMode="External"/><Relationship Id="rId198" Type="http://schemas.openxmlformats.org/officeDocument/2006/relationships/hyperlink" Target="https://santarita.arizona.edu/photos/303" TargetMode="External"/><Relationship Id="rId202" Type="http://schemas.openxmlformats.org/officeDocument/2006/relationships/hyperlink" Target="https://santarita.arizona.edu/photos/304" TargetMode="External"/><Relationship Id="rId18" Type="http://schemas.openxmlformats.org/officeDocument/2006/relationships/hyperlink" Target="https://santarita.arizona.edu/photos/058" TargetMode="External"/><Relationship Id="rId39" Type="http://schemas.openxmlformats.org/officeDocument/2006/relationships/hyperlink" Target="https://santarita.arizona.edu/photos/077" TargetMode="External"/><Relationship Id="rId50" Type="http://schemas.openxmlformats.org/officeDocument/2006/relationships/hyperlink" Target="https://santarita.arizona.edu/photos/091" TargetMode="External"/><Relationship Id="rId104" Type="http://schemas.openxmlformats.org/officeDocument/2006/relationships/hyperlink" Target="https://santarita.arizona.edu/photos/228" TargetMode="External"/><Relationship Id="rId125" Type="http://schemas.openxmlformats.org/officeDocument/2006/relationships/hyperlink" Target="https://santarita.arizona.edu/photos/242" TargetMode="External"/><Relationship Id="rId146" Type="http://schemas.openxmlformats.org/officeDocument/2006/relationships/hyperlink" Target="https://santarita.arizona.edu/photos/255" TargetMode="External"/><Relationship Id="rId167" Type="http://schemas.openxmlformats.org/officeDocument/2006/relationships/hyperlink" Target="https://santarita.arizona.edu/photos/277" TargetMode="External"/><Relationship Id="rId188" Type="http://schemas.openxmlformats.org/officeDocument/2006/relationships/hyperlink" Target="https://santarita.arizona.edu/photos/293" TargetMode="External"/><Relationship Id="rId71" Type="http://schemas.openxmlformats.org/officeDocument/2006/relationships/hyperlink" Target="https://santarita.arizona.edu/photos/126" TargetMode="External"/><Relationship Id="rId92" Type="http://schemas.openxmlformats.org/officeDocument/2006/relationships/hyperlink" Target="https://santarita.arizona.edu/photos/183" TargetMode="External"/><Relationship Id="rId213" Type="http://schemas.openxmlformats.org/officeDocument/2006/relationships/hyperlink" Target="https://santarita.arizona.edu/photos/337" TargetMode="External"/><Relationship Id="rId2" Type="http://schemas.openxmlformats.org/officeDocument/2006/relationships/hyperlink" Target="https://santarita.arizona.edu/photos/018" TargetMode="External"/><Relationship Id="rId29" Type="http://schemas.openxmlformats.org/officeDocument/2006/relationships/hyperlink" Target="https://santarita.arizona.edu/photos/071" TargetMode="External"/><Relationship Id="rId40" Type="http://schemas.openxmlformats.org/officeDocument/2006/relationships/hyperlink" Target="https://santarita.arizona.edu/photos/077" TargetMode="External"/><Relationship Id="rId115" Type="http://schemas.openxmlformats.org/officeDocument/2006/relationships/hyperlink" Target="https://santarita.arizona.edu/photos/233" TargetMode="External"/><Relationship Id="rId136" Type="http://schemas.openxmlformats.org/officeDocument/2006/relationships/hyperlink" Target="https://santarita.arizona.edu/photos/249" TargetMode="External"/><Relationship Id="rId157" Type="http://schemas.openxmlformats.org/officeDocument/2006/relationships/hyperlink" Target="https://santarita.arizona.edu/photos/268" TargetMode="External"/><Relationship Id="rId178" Type="http://schemas.openxmlformats.org/officeDocument/2006/relationships/hyperlink" Target="https://santarita.arizona.edu/photos/287" TargetMode="External"/><Relationship Id="rId61" Type="http://schemas.openxmlformats.org/officeDocument/2006/relationships/hyperlink" Target="https://santarita.arizona.edu/photos/112" TargetMode="External"/><Relationship Id="rId82" Type="http://schemas.openxmlformats.org/officeDocument/2006/relationships/hyperlink" Target="https://santarita.arizona.edu/photos/150" TargetMode="External"/><Relationship Id="rId199" Type="http://schemas.openxmlformats.org/officeDocument/2006/relationships/hyperlink" Target="https://santarita.arizona.edu/photos/303" TargetMode="External"/><Relationship Id="rId203" Type="http://schemas.openxmlformats.org/officeDocument/2006/relationships/hyperlink" Target="https://santarita.arizona.edu/photos/304" TargetMode="External"/><Relationship Id="rId19" Type="http://schemas.openxmlformats.org/officeDocument/2006/relationships/hyperlink" Target="https://santarita.arizona.edu/photos/060" TargetMode="External"/><Relationship Id="rId30" Type="http://schemas.openxmlformats.org/officeDocument/2006/relationships/hyperlink" Target="https://santarita.arizona.edu/photos/072" TargetMode="External"/><Relationship Id="rId105" Type="http://schemas.openxmlformats.org/officeDocument/2006/relationships/hyperlink" Target="https://santarita.arizona.edu/photos/229" TargetMode="External"/><Relationship Id="rId126" Type="http://schemas.openxmlformats.org/officeDocument/2006/relationships/hyperlink" Target="https://santarita.arizona.edu/photos/242" TargetMode="External"/><Relationship Id="rId147" Type="http://schemas.openxmlformats.org/officeDocument/2006/relationships/hyperlink" Target="https://santarita.arizona.edu/photos/255" TargetMode="External"/><Relationship Id="rId168" Type="http://schemas.openxmlformats.org/officeDocument/2006/relationships/hyperlink" Target="https://santarita.arizona.edu/photos/277"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F223"/>
  <sheetViews>
    <sheetView tabSelected="1" zoomScaleNormal="100" workbookViewId="0">
      <pane xSplit="11" ySplit="1" topLeftCell="L2" activePane="bottomRight" state="frozen"/>
      <selection pane="topRight" activeCell="L1" sqref="L1"/>
      <selection pane="bottomLeft" activeCell="A2" sqref="A2"/>
      <selection pane="bottomRight"/>
    </sheetView>
  </sheetViews>
  <sheetFormatPr defaultColWidth="9.109375" defaultRowHeight="12" x14ac:dyDescent="0.3"/>
  <cols>
    <col min="1" max="1" width="6.6640625" style="45" customWidth="1"/>
    <col min="2" max="2" width="7.88671875" style="38" customWidth="1"/>
    <col min="3" max="3" width="7.6640625" style="38" customWidth="1"/>
    <col min="4" max="4" width="4.109375" style="40" bestFit="1" customWidth="1"/>
    <col min="5" max="5" width="9.6640625" style="38" customWidth="1"/>
    <col min="6" max="6" width="6.6640625" style="45" bestFit="1" customWidth="1"/>
    <col min="7" max="7" width="8" style="45" bestFit="1" customWidth="1"/>
    <col min="8" max="8" width="35.109375" style="45" bestFit="1" customWidth="1"/>
    <col min="9" max="9" width="18.44140625" style="45" bestFit="1" customWidth="1"/>
    <col min="10" max="10" width="8.88671875" style="45" bestFit="1" customWidth="1"/>
    <col min="11" max="11" width="9.88671875" style="45" bestFit="1" customWidth="1"/>
    <col min="12" max="135" width="9.109375" style="38" customWidth="1"/>
    <col min="136" max="136" width="105.6640625" style="46" customWidth="1"/>
    <col min="137" max="16384" width="9.109375" style="38"/>
  </cols>
  <sheetData>
    <row r="1" spans="1:136" s="40" customFormat="1" x14ac:dyDescent="0.3">
      <c r="A1" s="41" t="s">
        <v>318</v>
      </c>
      <c r="B1" s="42" t="s">
        <v>0</v>
      </c>
      <c r="C1" s="42" t="s">
        <v>1</v>
      </c>
      <c r="D1" s="42" t="s">
        <v>232</v>
      </c>
      <c r="E1" s="42" t="s">
        <v>226</v>
      </c>
      <c r="F1" s="41" t="s">
        <v>2</v>
      </c>
      <c r="G1" s="41" t="s">
        <v>305</v>
      </c>
      <c r="H1" s="41" t="s">
        <v>295</v>
      </c>
      <c r="I1" s="41" t="s">
        <v>307</v>
      </c>
      <c r="J1" s="41" t="s">
        <v>294</v>
      </c>
      <c r="K1" s="41" t="s">
        <v>308</v>
      </c>
      <c r="L1" s="37">
        <v>732</v>
      </c>
      <c r="M1" s="37">
        <v>1097</v>
      </c>
      <c r="N1" s="37">
        <v>1462</v>
      </c>
      <c r="O1" s="37">
        <v>1828</v>
      </c>
      <c r="P1" s="37">
        <v>2193</v>
      </c>
      <c r="Q1" s="37">
        <v>2558</v>
      </c>
      <c r="R1" s="37">
        <v>2923</v>
      </c>
      <c r="S1" s="37">
        <v>3289</v>
      </c>
      <c r="T1" s="37">
        <v>3654</v>
      </c>
      <c r="U1" s="37">
        <v>4019</v>
      </c>
      <c r="V1" s="37">
        <v>4384</v>
      </c>
      <c r="W1" s="37">
        <v>4750</v>
      </c>
      <c r="X1" s="37">
        <v>5115</v>
      </c>
      <c r="Y1" s="37">
        <v>5480</v>
      </c>
      <c r="Z1" s="37">
        <v>5845</v>
      </c>
      <c r="AA1" s="37">
        <v>6211</v>
      </c>
      <c r="AB1" s="37">
        <v>6576</v>
      </c>
      <c r="AC1" s="37">
        <v>6941</v>
      </c>
      <c r="AD1" s="37">
        <v>7306</v>
      </c>
      <c r="AE1" s="37">
        <v>7672</v>
      </c>
      <c r="AF1" s="37">
        <v>8037</v>
      </c>
      <c r="AG1" s="37">
        <v>8402</v>
      </c>
      <c r="AH1" s="37">
        <v>8767</v>
      </c>
      <c r="AI1" s="37">
        <v>9133</v>
      </c>
      <c r="AJ1" s="37">
        <v>9498</v>
      </c>
      <c r="AK1" s="37">
        <v>9863</v>
      </c>
      <c r="AL1" s="37">
        <v>10228</v>
      </c>
      <c r="AM1" s="37">
        <v>10594</v>
      </c>
      <c r="AN1" s="37">
        <v>10959</v>
      </c>
      <c r="AO1" s="37">
        <v>11324</v>
      </c>
      <c r="AP1" s="37">
        <v>11689</v>
      </c>
      <c r="AQ1" s="37">
        <v>12055</v>
      </c>
      <c r="AR1" s="37">
        <v>12420</v>
      </c>
      <c r="AS1" s="37">
        <v>12785</v>
      </c>
      <c r="AT1" s="37">
        <v>13150</v>
      </c>
      <c r="AU1" s="37">
        <v>13516</v>
      </c>
      <c r="AV1" s="37">
        <v>13881</v>
      </c>
      <c r="AW1" s="37">
        <v>14246</v>
      </c>
      <c r="AX1" s="37">
        <v>14611</v>
      </c>
      <c r="AY1" s="37">
        <v>14977</v>
      </c>
      <c r="AZ1" s="37">
        <v>15342</v>
      </c>
      <c r="BA1" s="37">
        <v>15707</v>
      </c>
      <c r="BB1" s="37">
        <v>16072</v>
      </c>
      <c r="BC1" s="37">
        <v>16438</v>
      </c>
      <c r="BD1" s="37">
        <v>16803</v>
      </c>
      <c r="BE1" s="37">
        <v>17168</v>
      </c>
      <c r="BF1" s="37">
        <v>17533</v>
      </c>
      <c r="BG1" s="37">
        <v>17899</v>
      </c>
      <c r="BH1" s="37">
        <v>18264</v>
      </c>
      <c r="BI1" s="37">
        <v>18629</v>
      </c>
      <c r="BJ1" s="37">
        <v>18994</v>
      </c>
      <c r="BK1" s="37">
        <v>19360</v>
      </c>
      <c r="BL1" s="37">
        <v>19725</v>
      </c>
      <c r="BM1" s="37">
        <v>20090</v>
      </c>
      <c r="BN1" s="37">
        <v>20455</v>
      </c>
      <c r="BO1" s="37">
        <v>20821</v>
      </c>
      <c r="BP1" s="37">
        <v>21186</v>
      </c>
      <c r="BQ1" s="37">
        <v>21551</v>
      </c>
      <c r="BR1" s="37">
        <v>21916</v>
      </c>
      <c r="BS1" s="37">
        <v>22282</v>
      </c>
      <c r="BT1" s="37">
        <v>22647</v>
      </c>
      <c r="BU1" s="37">
        <v>23012</v>
      </c>
      <c r="BV1" s="37">
        <v>23377</v>
      </c>
      <c r="BW1" s="37">
        <v>23743</v>
      </c>
      <c r="BX1" s="37">
        <v>24108</v>
      </c>
      <c r="BY1" s="37">
        <v>24473</v>
      </c>
      <c r="BZ1" s="37">
        <v>24838</v>
      </c>
      <c r="CA1" s="37">
        <v>25204</v>
      </c>
      <c r="CB1" s="37">
        <v>25569</v>
      </c>
      <c r="CC1" s="37">
        <v>25934</v>
      </c>
      <c r="CD1" s="37">
        <v>26299</v>
      </c>
      <c r="CE1" s="37">
        <v>26665</v>
      </c>
      <c r="CF1" s="37">
        <v>27030</v>
      </c>
      <c r="CG1" s="37">
        <v>27395</v>
      </c>
      <c r="CH1" s="37">
        <v>27760</v>
      </c>
      <c r="CI1" s="37">
        <v>28126</v>
      </c>
      <c r="CJ1" s="37">
        <v>28491</v>
      </c>
      <c r="CK1" s="37">
        <v>28856</v>
      </c>
      <c r="CL1" s="37">
        <v>29221</v>
      </c>
      <c r="CM1" s="37">
        <v>29587</v>
      </c>
      <c r="CN1" s="37">
        <v>29952</v>
      </c>
      <c r="CO1" s="37">
        <v>30317</v>
      </c>
      <c r="CP1" s="37">
        <v>30682</v>
      </c>
      <c r="CQ1" s="37">
        <v>31048</v>
      </c>
      <c r="CR1" s="37">
        <v>31413</v>
      </c>
      <c r="CS1" s="37">
        <v>31778</v>
      </c>
      <c r="CT1" s="37">
        <v>32143</v>
      </c>
      <c r="CU1" s="37">
        <v>32509</v>
      </c>
      <c r="CV1" s="37">
        <v>32874</v>
      </c>
      <c r="CW1" s="37">
        <v>33239</v>
      </c>
      <c r="CX1" s="37">
        <v>33604</v>
      </c>
      <c r="CY1" s="37">
        <v>33970</v>
      </c>
      <c r="CZ1" s="37">
        <v>34335</v>
      </c>
      <c r="DA1" s="37">
        <v>34700</v>
      </c>
      <c r="DB1" s="37">
        <v>35065</v>
      </c>
      <c r="DC1" s="37">
        <v>35431</v>
      </c>
      <c r="DD1" s="37">
        <v>35796</v>
      </c>
      <c r="DE1" s="37">
        <v>36161</v>
      </c>
      <c r="DF1" s="37">
        <v>36526</v>
      </c>
      <c r="DG1" s="37">
        <v>36892</v>
      </c>
      <c r="DH1" s="37">
        <v>37257</v>
      </c>
      <c r="DI1" s="37">
        <v>37622</v>
      </c>
      <c r="DJ1" s="37">
        <v>37987</v>
      </c>
      <c r="DK1" s="37">
        <v>38353</v>
      </c>
      <c r="DL1" s="37">
        <v>38718</v>
      </c>
      <c r="DM1" s="37">
        <v>39083</v>
      </c>
      <c r="DN1" s="37">
        <v>39448</v>
      </c>
      <c r="DO1" s="37">
        <v>39814</v>
      </c>
      <c r="DP1" s="37">
        <v>40179</v>
      </c>
      <c r="DQ1" s="37">
        <v>40544</v>
      </c>
      <c r="DR1" s="37">
        <v>40909</v>
      </c>
      <c r="DS1" s="37">
        <v>41275</v>
      </c>
      <c r="DT1" s="37">
        <v>41640</v>
      </c>
      <c r="DU1" s="37">
        <v>42005</v>
      </c>
      <c r="DV1" s="37">
        <v>42370</v>
      </c>
      <c r="DW1" s="37">
        <v>42736</v>
      </c>
      <c r="DX1" s="37">
        <v>43101</v>
      </c>
      <c r="DY1" s="37">
        <v>43466</v>
      </c>
      <c r="DZ1" s="37">
        <v>43831</v>
      </c>
      <c r="EA1" s="37">
        <v>44197</v>
      </c>
      <c r="EB1" s="37">
        <v>44562</v>
      </c>
      <c r="EC1" s="37">
        <v>44927</v>
      </c>
      <c r="ED1" s="37">
        <v>45292</v>
      </c>
      <c r="EE1" s="37">
        <v>45658</v>
      </c>
      <c r="EF1" s="43" t="s">
        <v>21</v>
      </c>
    </row>
    <row r="2" spans="1:136" ht="14.4" x14ac:dyDescent="0.3">
      <c r="A2" s="44" t="s">
        <v>245</v>
      </c>
      <c r="B2" s="38">
        <v>504251</v>
      </c>
      <c r="C2" s="38">
        <v>3521773</v>
      </c>
      <c r="D2" s="33" t="s">
        <v>3</v>
      </c>
      <c r="E2" s="38">
        <v>1</v>
      </c>
      <c r="F2" s="45" t="s">
        <v>4</v>
      </c>
      <c r="G2" s="44">
        <f>COUNT(L2:EE2)</f>
        <v>11</v>
      </c>
      <c r="H2" s="44" t="s">
        <v>233</v>
      </c>
      <c r="I2" s="44">
        <v>0</v>
      </c>
      <c r="J2" s="44">
        <f>G2+I2</f>
        <v>11</v>
      </c>
      <c r="K2" s="44">
        <f>J2-1</f>
        <v>10</v>
      </c>
      <c r="AP2" s="38">
        <v>1</v>
      </c>
      <c r="AS2" s="38">
        <v>1</v>
      </c>
      <c r="AT2" s="38">
        <v>1</v>
      </c>
      <c r="BR2" s="38">
        <v>1</v>
      </c>
      <c r="CQ2" s="38">
        <v>1</v>
      </c>
      <c r="DD2" s="38">
        <v>1</v>
      </c>
      <c r="DF2" s="38">
        <v>1</v>
      </c>
      <c r="DM2" s="38">
        <v>1</v>
      </c>
      <c r="DP2" s="38">
        <v>1</v>
      </c>
      <c r="DV2" s="38">
        <v>1</v>
      </c>
      <c r="EB2" s="38">
        <v>1</v>
      </c>
      <c r="EF2" s="38"/>
    </row>
    <row r="3" spans="1:136" ht="14.4" x14ac:dyDescent="0.3">
      <c r="A3" s="44" t="s">
        <v>245</v>
      </c>
      <c r="B3" s="38">
        <v>513860</v>
      </c>
      <c r="C3" s="38">
        <v>3519774</v>
      </c>
      <c r="D3" s="33" t="s">
        <v>5</v>
      </c>
      <c r="E3" s="38">
        <v>1</v>
      </c>
      <c r="F3" s="45" t="s">
        <v>6</v>
      </c>
      <c r="G3" s="44">
        <f t="shared" ref="G3:G66" si="0">COUNT(L3:EE3)</f>
        <v>11</v>
      </c>
      <c r="H3" s="44">
        <v>1936</v>
      </c>
      <c r="I3" s="44">
        <v>1</v>
      </c>
      <c r="J3" s="44">
        <f t="shared" ref="J3:J66" si="1">G3+I3</f>
        <v>12</v>
      </c>
      <c r="K3" s="44">
        <f t="shared" ref="K3:K66" si="2">J3-1</f>
        <v>11</v>
      </c>
      <c r="AT3" s="38">
        <v>2</v>
      </c>
      <c r="BJ3" s="38">
        <v>1</v>
      </c>
      <c r="BR3" s="38">
        <v>1</v>
      </c>
      <c r="CQ3" s="38">
        <v>1</v>
      </c>
      <c r="DF3" s="38">
        <v>1</v>
      </c>
      <c r="DM3" s="38">
        <v>1</v>
      </c>
      <c r="DO3" s="38">
        <v>1</v>
      </c>
      <c r="DU3" s="38">
        <v>1</v>
      </c>
      <c r="EA3" s="38">
        <v>1</v>
      </c>
      <c r="ED3" s="38">
        <v>1</v>
      </c>
      <c r="EE3" s="38">
        <v>1</v>
      </c>
      <c r="EF3" s="38"/>
    </row>
    <row r="4" spans="1:136" ht="14.4" x14ac:dyDescent="0.3">
      <c r="A4" s="44" t="s">
        <v>245</v>
      </c>
      <c r="B4" s="38">
        <v>511048</v>
      </c>
      <c r="C4" s="38">
        <v>3517281</v>
      </c>
      <c r="D4" s="33" t="s">
        <v>7</v>
      </c>
      <c r="E4" s="38">
        <v>1</v>
      </c>
      <c r="F4" s="45" t="s">
        <v>8</v>
      </c>
      <c r="G4" s="44">
        <f t="shared" si="0"/>
        <v>8</v>
      </c>
      <c r="H4" s="44" t="s">
        <v>233</v>
      </c>
      <c r="I4" s="44">
        <v>0</v>
      </c>
      <c r="J4" s="44">
        <f t="shared" si="1"/>
        <v>8</v>
      </c>
      <c r="K4" s="44">
        <f t="shared" si="2"/>
        <v>7</v>
      </c>
      <c r="AT4" s="38">
        <v>1</v>
      </c>
      <c r="AU4" s="38">
        <v>1</v>
      </c>
      <c r="CQ4" s="38">
        <v>1</v>
      </c>
      <c r="DF4" s="38">
        <v>1</v>
      </c>
      <c r="DM4" s="38">
        <v>1</v>
      </c>
      <c r="DP4" s="38">
        <v>1</v>
      </c>
      <c r="DV4" s="38">
        <v>1</v>
      </c>
      <c r="EB4" s="38">
        <v>1</v>
      </c>
      <c r="EF4" s="38"/>
    </row>
    <row r="5" spans="1:136" ht="14.4" x14ac:dyDescent="0.3">
      <c r="A5" s="44" t="s">
        <v>245</v>
      </c>
      <c r="B5" s="38">
        <v>512711</v>
      </c>
      <c r="C5" s="38">
        <v>3520342</v>
      </c>
      <c r="D5" s="33" t="s">
        <v>9</v>
      </c>
      <c r="E5" s="38">
        <v>1</v>
      </c>
      <c r="F5" s="45" t="s">
        <v>10</v>
      </c>
      <c r="G5" s="44">
        <f t="shared" si="0"/>
        <v>8</v>
      </c>
      <c r="H5" s="44" t="s">
        <v>233</v>
      </c>
      <c r="I5" s="44">
        <v>0</v>
      </c>
      <c r="J5" s="44">
        <f t="shared" si="1"/>
        <v>8</v>
      </c>
      <c r="K5" s="44">
        <f t="shared" si="2"/>
        <v>7</v>
      </c>
      <c r="AT5" s="38">
        <v>1</v>
      </c>
      <c r="AU5" s="38">
        <v>1</v>
      </c>
      <c r="CQ5" s="38">
        <v>1</v>
      </c>
      <c r="DF5" s="38">
        <v>1</v>
      </c>
      <c r="DM5" s="38">
        <v>1</v>
      </c>
      <c r="DO5" s="38">
        <v>1</v>
      </c>
      <c r="DU5" s="38">
        <v>1</v>
      </c>
      <c r="EA5" s="38">
        <v>1</v>
      </c>
      <c r="EF5" s="38"/>
    </row>
    <row r="6" spans="1:136" ht="14.4" x14ac:dyDescent="0.3">
      <c r="A6" s="44" t="s">
        <v>245</v>
      </c>
      <c r="B6" s="38">
        <v>513810</v>
      </c>
      <c r="C6" s="38">
        <v>3515239</v>
      </c>
      <c r="D6" s="33" t="s">
        <v>11</v>
      </c>
      <c r="E6" s="38">
        <v>1</v>
      </c>
      <c r="F6" s="45" t="s">
        <v>12</v>
      </c>
      <c r="G6" s="44">
        <f t="shared" si="0"/>
        <v>15</v>
      </c>
      <c r="H6" s="44" t="s">
        <v>296</v>
      </c>
      <c r="I6" s="44">
        <v>3</v>
      </c>
      <c r="J6" s="44">
        <f t="shared" si="1"/>
        <v>18</v>
      </c>
      <c r="K6" s="44">
        <f t="shared" si="2"/>
        <v>17</v>
      </c>
      <c r="AT6" s="38">
        <v>1</v>
      </c>
      <c r="BF6" s="38">
        <v>1</v>
      </c>
      <c r="BI6" s="38">
        <v>1</v>
      </c>
      <c r="BJ6" s="38">
        <v>1</v>
      </c>
      <c r="BK6" s="38">
        <v>2</v>
      </c>
      <c r="BL6" s="38">
        <v>2</v>
      </c>
      <c r="BM6" s="38">
        <v>2</v>
      </c>
      <c r="BN6" s="38">
        <v>1</v>
      </c>
      <c r="CQ6" s="38">
        <v>1</v>
      </c>
      <c r="CT6" s="38">
        <v>1</v>
      </c>
      <c r="DF6" s="38">
        <v>1</v>
      </c>
      <c r="DM6" s="38">
        <v>1</v>
      </c>
      <c r="DS6" s="38">
        <v>1</v>
      </c>
      <c r="DY6" s="38">
        <v>1</v>
      </c>
      <c r="EE6" s="38">
        <v>1</v>
      </c>
      <c r="EF6" s="38"/>
    </row>
    <row r="7" spans="1:136" ht="14.4" x14ac:dyDescent="0.3">
      <c r="A7" s="44" t="s">
        <v>245</v>
      </c>
      <c r="B7" s="38">
        <v>513810</v>
      </c>
      <c r="C7" s="38">
        <v>3515239</v>
      </c>
      <c r="D7" s="33" t="s">
        <v>11</v>
      </c>
      <c r="E7" s="38">
        <v>2</v>
      </c>
      <c r="F7" s="45" t="s">
        <v>13</v>
      </c>
      <c r="G7" s="44">
        <f t="shared" si="0"/>
        <v>15</v>
      </c>
      <c r="H7" s="44" t="s">
        <v>296</v>
      </c>
      <c r="I7" s="44">
        <v>3</v>
      </c>
      <c r="J7" s="44">
        <f t="shared" si="1"/>
        <v>18</v>
      </c>
      <c r="K7" s="44">
        <f t="shared" si="2"/>
        <v>17</v>
      </c>
      <c r="AT7" s="38">
        <v>1</v>
      </c>
      <c r="BF7" s="38">
        <v>1</v>
      </c>
      <c r="BI7" s="38">
        <v>1</v>
      </c>
      <c r="BJ7" s="38">
        <v>1</v>
      </c>
      <c r="BK7" s="38">
        <v>2</v>
      </c>
      <c r="BL7" s="38">
        <v>2</v>
      </c>
      <c r="BM7" s="38">
        <v>2</v>
      </c>
      <c r="BN7" s="38">
        <v>1</v>
      </c>
      <c r="CQ7" s="38">
        <v>1</v>
      </c>
      <c r="CT7" s="38">
        <v>1</v>
      </c>
      <c r="DF7" s="38">
        <v>1</v>
      </c>
      <c r="DM7" s="38">
        <v>1</v>
      </c>
      <c r="DS7" s="38">
        <v>1</v>
      </c>
      <c r="DY7" s="38">
        <v>1</v>
      </c>
      <c r="EE7" s="38">
        <v>1</v>
      </c>
      <c r="EF7" s="38"/>
    </row>
    <row r="8" spans="1:136" ht="14.4" x14ac:dyDescent="0.3">
      <c r="A8" s="44" t="s">
        <v>245</v>
      </c>
      <c r="B8" s="38">
        <v>513810</v>
      </c>
      <c r="C8" s="38">
        <v>3515239</v>
      </c>
      <c r="D8" s="33" t="s">
        <v>11</v>
      </c>
      <c r="E8" s="38">
        <v>3</v>
      </c>
      <c r="F8" s="45" t="s">
        <v>14</v>
      </c>
      <c r="G8" s="44">
        <f t="shared" si="0"/>
        <v>15</v>
      </c>
      <c r="H8" s="44" t="s">
        <v>296</v>
      </c>
      <c r="I8" s="44">
        <v>3</v>
      </c>
      <c r="J8" s="44">
        <f t="shared" si="1"/>
        <v>18</v>
      </c>
      <c r="K8" s="44">
        <f t="shared" si="2"/>
        <v>17</v>
      </c>
      <c r="AT8" s="38">
        <v>1</v>
      </c>
      <c r="BF8" s="38">
        <v>1</v>
      </c>
      <c r="BI8" s="38">
        <v>1</v>
      </c>
      <c r="BJ8" s="38">
        <v>1</v>
      </c>
      <c r="BK8" s="38">
        <v>2</v>
      </c>
      <c r="BL8" s="38">
        <v>2</v>
      </c>
      <c r="BM8" s="38">
        <v>2</v>
      </c>
      <c r="BN8" s="38">
        <v>1</v>
      </c>
      <c r="CQ8" s="38">
        <v>1</v>
      </c>
      <c r="CT8" s="38">
        <v>1</v>
      </c>
      <c r="DF8" s="38">
        <v>1</v>
      </c>
      <c r="DM8" s="38">
        <v>1</v>
      </c>
      <c r="DS8" s="38">
        <v>1</v>
      </c>
      <c r="DY8" s="38">
        <v>1</v>
      </c>
      <c r="EE8" s="38">
        <v>1</v>
      </c>
      <c r="EF8" s="38"/>
    </row>
    <row r="9" spans="1:136" ht="14.4" x14ac:dyDescent="0.3">
      <c r="A9" s="44" t="s">
        <v>245</v>
      </c>
      <c r="B9" s="38">
        <v>513810</v>
      </c>
      <c r="C9" s="38">
        <v>3515239</v>
      </c>
      <c r="D9" s="33" t="s">
        <v>11</v>
      </c>
      <c r="E9" s="38">
        <v>4</v>
      </c>
      <c r="F9" s="45" t="s">
        <v>15</v>
      </c>
      <c r="G9" s="44">
        <f t="shared" si="0"/>
        <v>15</v>
      </c>
      <c r="H9" s="44" t="s">
        <v>296</v>
      </c>
      <c r="I9" s="44">
        <v>3</v>
      </c>
      <c r="J9" s="44">
        <f t="shared" si="1"/>
        <v>18</v>
      </c>
      <c r="K9" s="44">
        <f t="shared" si="2"/>
        <v>17</v>
      </c>
      <c r="AT9" s="38">
        <v>1</v>
      </c>
      <c r="BF9" s="38">
        <v>1</v>
      </c>
      <c r="BI9" s="38">
        <v>1</v>
      </c>
      <c r="BJ9" s="38">
        <v>1</v>
      </c>
      <c r="BK9" s="38">
        <v>2</v>
      </c>
      <c r="BL9" s="38">
        <v>2</v>
      </c>
      <c r="BM9" s="38">
        <v>2</v>
      </c>
      <c r="BN9" s="38">
        <v>1</v>
      </c>
      <c r="CQ9" s="38">
        <v>1</v>
      </c>
      <c r="CT9" s="38">
        <v>1</v>
      </c>
      <c r="DF9" s="38">
        <v>1</v>
      </c>
      <c r="DM9" s="38">
        <v>1</v>
      </c>
      <c r="DS9" s="38">
        <v>1</v>
      </c>
      <c r="DY9" s="38">
        <v>1</v>
      </c>
      <c r="EE9" s="38">
        <v>1</v>
      </c>
      <c r="EF9" s="38"/>
    </row>
    <row r="10" spans="1:136" ht="14.4" x14ac:dyDescent="0.3">
      <c r="A10" s="44" t="s">
        <v>245</v>
      </c>
      <c r="B10" s="38">
        <v>513810</v>
      </c>
      <c r="C10" s="38">
        <v>3515239</v>
      </c>
      <c r="D10" s="33" t="s">
        <v>11</v>
      </c>
      <c r="E10" s="38">
        <v>5</v>
      </c>
      <c r="F10" s="45" t="s">
        <v>16</v>
      </c>
      <c r="G10" s="44">
        <f t="shared" si="0"/>
        <v>15</v>
      </c>
      <c r="H10" s="44" t="s">
        <v>296</v>
      </c>
      <c r="I10" s="44">
        <v>3</v>
      </c>
      <c r="J10" s="44">
        <f t="shared" si="1"/>
        <v>18</v>
      </c>
      <c r="K10" s="44">
        <f t="shared" si="2"/>
        <v>17</v>
      </c>
      <c r="AT10" s="38">
        <v>1</v>
      </c>
      <c r="BF10" s="38">
        <v>1</v>
      </c>
      <c r="BI10" s="38">
        <v>1</v>
      </c>
      <c r="BJ10" s="38">
        <v>1</v>
      </c>
      <c r="BK10" s="38">
        <v>2</v>
      </c>
      <c r="BL10" s="38">
        <v>2</v>
      </c>
      <c r="BM10" s="38">
        <v>2</v>
      </c>
      <c r="BN10" s="38">
        <v>1</v>
      </c>
      <c r="CQ10" s="38">
        <v>1</v>
      </c>
      <c r="CT10" s="38">
        <v>1</v>
      </c>
      <c r="DF10" s="38">
        <v>1</v>
      </c>
      <c r="DM10" s="38">
        <v>1</v>
      </c>
      <c r="DS10" s="38">
        <v>1</v>
      </c>
      <c r="DY10" s="38">
        <v>1</v>
      </c>
      <c r="EE10" s="38">
        <v>1</v>
      </c>
      <c r="EF10" s="38"/>
    </row>
    <row r="11" spans="1:136" ht="14.4" x14ac:dyDescent="0.3">
      <c r="A11" s="44" t="s">
        <v>245</v>
      </c>
      <c r="B11" s="38">
        <v>513810</v>
      </c>
      <c r="C11" s="38">
        <v>3515239</v>
      </c>
      <c r="D11" s="33" t="s">
        <v>11</v>
      </c>
      <c r="E11" s="38">
        <v>6</v>
      </c>
      <c r="F11" s="45" t="s">
        <v>17</v>
      </c>
      <c r="G11" s="44">
        <f t="shared" si="0"/>
        <v>15</v>
      </c>
      <c r="H11" s="44" t="s">
        <v>296</v>
      </c>
      <c r="I11" s="44">
        <v>3</v>
      </c>
      <c r="J11" s="44">
        <f t="shared" si="1"/>
        <v>18</v>
      </c>
      <c r="K11" s="44">
        <f t="shared" si="2"/>
        <v>17</v>
      </c>
      <c r="AT11" s="38">
        <v>1</v>
      </c>
      <c r="BF11" s="38">
        <v>1</v>
      </c>
      <c r="BI11" s="38">
        <v>1</v>
      </c>
      <c r="BJ11" s="38">
        <v>1</v>
      </c>
      <c r="BK11" s="38">
        <v>2</v>
      </c>
      <c r="BL11" s="38">
        <v>2</v>
      </c>
      <c r="BM11" s="38">
        <v>2</v>
      </c>
      <c r="BN11" s="38">
        <v>1</v>
      </c>
      <c r="CQ11" s="38">
        <v>1</v>
      </c>
      <c r="CT11" s="38">
        <v>1</v>
      </c>
      <c r="DF11" s="38">
        <v>1</v>
      </c>
      <c r="DM11" s="38">
        <v>1</v>
      </c>
      <c r="DS11" s="38">
        <v>1</v>
      </c>
      <c r="DY11" s="38">
        <v>1</v>
      </c>
      <c r="EE11" s="38">
        <v>1</v>
      </c>
      <c r="EF11" s="38"/>
    </row>
    <row r="12" spans="1:136" ht="14.4" x14ac:dyDescent="0.3">
      <c r="A12" s="44" t="s">
        <v>245</v>
      </c>
      <c r="B12" s="38">
        <v>513810</v>
      </c>
      <c r="C12" s="38">
        <v>3515239</v>
      </c>
      <c r="D12" s="33" t="s">
        <v>11</v>
      </c>
      <c r="E12" s="38">
        <v>7</v>
      </c>
      <c r="F12" s="45" t="s">
        <v>18</v>
      </c>
      <c r="G12" s="44">
        <f t="shared" si="0"/>
        <v>15</v>
      </c>
      <c r="H12" s="44" t="s">
        <v>296</v>
      </c>
      <c r="I12" s="44">
        <v>3</v>
      </c>
      <c r="J12" s="44">
        <f t="shared" si="1"/>
        <v>18</v>
      </c>
      <c r="K12" s="44">
        <f t="shared" si="2"/>
        <v>17</v>
      </c>
      <c r="AT12" s="38">
        <v>1</v>
      </c>
      <c r="BF12" s="38">
        <v>1</v>
      </c>
      <c r="BI12" s="38">
        <v>1</v>
      </c>
      <c r="BJ12" s="38">
        <v>1</v>
      </c>
      <c r="BK12" s="38">
        <v>2</v>
      </c>
      <c r="BL12" s="38">
        <v>2</v>
      </c>
      <c r="BM12" s="38">
        <v>2</v>
      </c>
      <c r="BN12" s="38">
        <v>1</v>
      </c>
      <c r="CQ12" s="38">
        <v>1</v>
      </c>
      <c r="CT12" s="38">
        <v>1</v>
      </c>
      <c r="DF12" s="38">
        <v>1</v>
      </c>
      <c r="DM12" s="38">
        <v>1</v>
      </c>
      <c r="DS12" s="38">
        <v>1</v>
      </c>
      <c r="DY12" s="38">
        <v>1</v>
      </c>
      <c r="EE12" s="38">
        <v>1</v>
      </c>
      <c r="EF12" s="38"/>
    </row>
    <row r="13" spans="1:136" ht="14.4" x14ac:dyDescent="0.3">
      <c r="A13" s="44" t="s">
        <v>245</v>
      </c>
      <c r="B13" s="38">
        <v>508405</v>
      </c>
      <c r="C13" s="38">
        <v>3517566</v>
      </c>
      <c r="D13" s="33" t="s">
        <v>253</v>
      </c>
      <c r="E13" s="38">
        <v>1</v>
      </c>
      <c r="F13" s="45" t="s">
        <v>19</v>
      </c>
      <c r="G13" s="44">
        <f t="shared" si="0"/>
        <v>14</v>
      </c>
      <c r="H13" s="44" t="s">
        <v>233</v>
      </c>
      <c r="I13" s="44">
        <v>0</v>
      </c>
      <c r="J13" s="44">
        <f t="shared" si="1"/>
        <v>14</v>
      </c>
      <c r="K13" s="44">
        <f t="shared" si="2"/>
        <v>13</v>
      </c>
      <c r="AT13" s="38">
        <v>1</v>
      </c>
      <c r="BF13" s="38">
        <v>1</v>
      </c>
      <c r="BI13" s="38">
        <v>1</v>
      </c>
      <c r="BQ13" s="38">
        <v>1</v>
      </c>
      <c r="CP13" s="38">
        <v>1</v>
      </c>
      <c r="CT13" s="38">
        <v>1</v>
      </c>
      <c r="CV13" s="38">
        <v>1</v>
      </c>
      <c r="CY13" s="38">
        <v>1</v>
      </c>
      <c r="DE13" s="38">
        <v>1</v>
      </c>
      <c r="DI13" s="38">
        <v>1</v>
      </c>
      <c r="DM13" s="38">
        <v>1</v>
      </c>
      <c r="DS13" s="38">
        <v>1</v>
      </c>
      <c r="DY13" s="38">
        <v>1</v>
      </c>
      <c r="EE13" s="38">
        <v>1</v>
      </c>
      <c r="EF13" s="38"/>
    </row>
    <row r="14" spans="1:136" ht="14.4" x14ac:dyDescent="0.3">
      <c r="A14" s="44" t="s">
        <v>245</v>
      </c>
      <c r="B14" s="38">
        <v>508405</v>
      </c>
      <c r="C14" s="38">
        <v>3517566</v>
      </c>
      <c r="D14" s="33" t="s">
        <v>253</v>
      </c>
      <c r="E14" s="38">
        <v>2</v>
      </c>
      <c r="F14" s="45" t="s">
        <v>20</v>
      </c>
      <c r="G14" s="44">
        <f t="shared" si="0"/>
        <v>15</v>
      </c>
      <c r="H14" s="44" t="s">
        <v>233</v>
      </c>
      <c r="I14" s="44">
        <v>0</v>
      </c>
      <c r="J14" s="44">
        <f t="shared" si="1"/>
        <v>15</v>
      </c>
      <c r="K14" s="44">
        <f t="shared" si="2"/>
        <v>14</v>
      </c>
      <c r="AT14" s="38">
        <v>1</v>
      </c>
      <c r="BF14" s="38">
        <v>1</v>
      </c>
      <c r="BJ14" s="38">
        <v>1</v>
      </c>
      <c r="BQ14" s="38">
        <v>1</v>
      </c>
      <c r="CP14" s="38">
        <v>1</v>
      </c>
      <c r="CT14" s="38">
        <v>1</v>
      </c>
      <c r="CV14" s="38">
        <v>1</v>
      </c>
      <c r="CY14" s="38">
        <v>1</v>
      </c>
      <c r="CZ14" s="38">
        <v>1</v>
      </c>
      <c r="DE14" s="38">
        <v>1</v>
      </c>
      <c r="DI14" s="38">
        <v>1</v>
      </c>
      <c r="DM14" s="38">
        <v>1</v>
      </c>
      <c r="DS14" s="38">
        <v>1</v>
      </c>
      <c r="DY14" s="38">
        <v>1</v>
      </c>
      <c r="EE14" s="38">
        <v>1</v>
      </c>
      <c r="EF14" s="38"/>
    </row>
    <row r="15" spans="1:136" ht="14.4" x14ac:dyDescent="0.3">
      <c r="A15" s="44" t="s">
        <v>245</v>
      </c>
      <c r="B15" s="38">
        <v>516597</v>
      </c>
      <c r="C15" s="38">
        <v>3522091</v>
      </c>
      <c r="D15" s="33" t="s">
        <v>254</v>
      </c>
      <c r="E15" s="38">
        <v>1</v>
      </c>
      <c r="F15" s="45" t="s">
        <v>22</v>
      </c>
      <c r="G15" s="44">
        <f t="shared" si="0"/>
        <v>8</v>
      </c>
      <c r="H15" s="44" t="s">
        <v>233</v>
      </c>
      <c r="I15" s="44">
        <v>0</v>
      </c>
      <c r="J15" s="44">
        <f t="shared" si="1"/>
        <v>8</v>
      </c>
      <c r="K15" s="44">
        <f t="shared" si="2"/>
        <v>7</v>
      </c>
      <c r="AT15" s="38">
        <v>1</v>
      </c>
      <c r="BI15" s="38">
        <v>1</v>
      </c>
      <c r="CQ15" s="38">
        <v>1</v>
      </c>
      <c r="DF15" s="38">
        <v>1</v>
      </c>
      <c r="DM15" s="38">
        <v>1</v>
      </c>
      <c r="DO15" s="38">
        <v>1</v>
      </c>
      <c r="DU15" s="38">
        <v>1</v>
      </c>
      <c r="EA15" s="38">
        <v>1</v>
      </c>
      <c r="EF15" s="38"/>
    </row>
    <row r="16" spans="1:136" ht="14.4" x14ac:dyDescent="0.3">
      <c r="A16" s="44" t="s">
        <v>245</v>
      </c>
      <c r="B16" s="38">
        <v>516597</v>
      </c>
      <c r="C16" s="38">
        <v>3522091</v>
      </c>
      <c r="D16" s="33" t="s">
        <v>254</v>
      </c>
      <c r="E16" s="38">
        <v>2</v>
      </c>
      <c r="F16" s="45" t="s">
        <v>23</v>
      </c>
      <c r="G16" s="44">
        <f t="shared" si="0"/>
        <v>7</v>
      </c>
      <c r="H16" s="44" t="s">
        <v>233</v>
      </c>
      <c r="I16" s="44">
        <v>0</v>
      </c>
      <c r="J16" s="44">
        <f t="shared" si="1"/>
        <v>7</v>
      </c>
      <c r="K16" s="44">
        <f t="shared" si="2"/>
        <v>6</v>
      </c>
      <c r="AT16" s="38">
        <v>1</v>
      </c>
      <c r="CQ16" s="38">
        <v>1</v>
      </c>
      <c r="DF16" s="38">
        <v>1</v>
      </c>
      <c r="DM16" s="38">
        <v>1</v>
      </c>
      <c r="DO16" s="38">
        <v>1</v>
      </c>
      <c r="DU16" s="38">
        <v>1</v>
      </c>
      <c r="EA16" s="38">
        <v>1</v>
      </c>
      <c r="EF16" s="38"/>
    </row>
    <row r="17" spans="1:136" ht="14.4" x14ac:dyDescent="0.3">
      <c r="A17" s="44" t="s">
        <v>245</v>
      </c>
      <c r="B17" s="38">
        <v>518127</v>
      </c>
      <c r="C17" s="38">
        <v>3523194</v>
      </c>
      <c r="D17" s="33" t="s">
        <v>255</v>
      </c>
      <c r="E17" s="38">
        <v>1</v>
      </c>
      <c r="F17" s="45" t="s">
        <v>24</v>
      </c>
      <c r="G17" s="44">
        <f t="shared" si="0"/>
        <v>8</v>
      </c>
      <c r="H17" s="44" t="s">
        <v>233</v>
      </c>
      <c r="I17" s="44">
        <v>0</v>
      </c>
      <c r="J17" s="44">
        <f t="shared" si="1"/>
        <v>8</v>
      </c>
      <c r="K17" s="44">
        <f t="shared" si="2"/>
        <v>7</v>
      </c>
      <c r="AT17" s="38">
        <v>1</v>
      </c>
      <c r="BI17" s="38">
        <v>1</v>
      </c>
      <c r="CQ17" s="38">
        <v>1</v>
      </c>
      <c r="DF17" s="38">
        <v>1</v>
      </c>
      <c r="DM17" s="38">
        <v>1</v>
      </c>
      <c r="DQ17" s="38">
        <v>1</v>
      </c>
      <c r="DW17" s="38">
        <v>1</v>
      </c>
      <c r="EC17" s="38">
        <v>1</v>
      </c>
      <c r="EF17" s="38"/>
    </row>
    <row r="18" spans="1:136" ht="14.4" x14ac:dyDescent="0.3">
      <c r="A18" s="44" t="s">
        <v>245</v>
      </c>
      <c r="B18" s="38">
        <v>513693</v>
      </c>
      <c r="C18" s="38">
        <v>3514765</v>
      </c>
      <c r="D18" s="33" t="s">
        <v>256</v>
      </c>
      <c r="E18" s="38">
        <v>1</v>
      </c>
      <c r="F18" s="45" t="s">
        <v>25</v>
      </c>
      <c r="G18" s="44">
        <f t="shared" si="0"/>
        <v>8</v>
      </c>
      <c r="H18" s="44" t="s">
        <v>233</v>
      </c>
      <c r="I18" s="44">
        <v>0</v>
      </c>
      <c r="J18" s="44">
        <f t="shared" si="1"/>
        <v>8</v>
      </c>
      <c r="K18" s="44">
        <f t="shared" si="2"/>
        <v>7</v>
      </c>
      <c r="AS18" s="38">
        <v>1</v>
      </c>
      <c r="BI18" s="38">
        <v>1</v>
      </c>
      <c r="CR18" s="38">
        <v>1</v>
      </c>
      <c r="DF18" s="38">
        <v>1</v>
      </c>
      <c r="DM18" s="38">
        <v>1</v>
      </c>
      <c r="DP18" s="38">
        <v>1</v>
      </c>
      <c r="DV18" s="38">
        <v>1</v>
      </c>
      <c r="EB18" s="38">
        <v>1</v>
      </c>
      <c r="EF18" s="38"/>
    </row>
    <row r="19" spans="1:136" ht="14.4" x14ac:dyDescent="0.3">
      <c r="A19" s="44" t="s">
        <v>245</v>
      </c>
      <c r="B19" s="38">
        <v>517725</v>
      </c>
      <c r="C19" s="38">
        <v>3517394</v>
      </c>
      <c r="D19" s="33" t="s">
        <v>257</v>
      </c>
      <c r="E19" s="38">
        <v>1</v>
      </c>
      <c r="F19" s="45" t="s">
        <v>26</v>
      </c>
      <c r="G19" s="44">
        <f t="shared" si="0"/>
        <v>7</v>
      </c>
      <c r="H19" s="44" t="s">
        <v>233</v>
      </c>
      <c r="I19" s="44">
        <v>0</v>
      </c>
      <c r="J19" s="44">
        <f t="shared" si="1"/>
        <v>7</v>
      </c>
      <c r="K19" s="44">
        <f t="shared" si="2"/>
        <v>6</v>
      </c>
      <c r="AS19" s="38">
        <v>1</v>
      </c>
      <c r="CR19" s="38">
        <v>1</v>
      </c>
      <c r="DF19" s="38">
        <v>1</v>
      </c>
      <c r="DM19" s="38">
        <v>1</v>
      </c>
      <c r="DS19" s="38">
        <v>1</v>
      </c>
      <c r="DY19" s="38">
        <v>1</v>
      </c>
      <c r="EE19" s="38">
        <v>1</v>
      </c>
      <c r="EF19" s="38"/>
    </row>
    <row r="20" spans="1:136" ht="14.4" x14ac:dyDescent="0.3">
      <c r="A20" s="44" t="s">
        <v>245</v>
      </c>
      <c r="B20" s="38">
        <v>511618</v>
      </c>
      <c r="C20" s="38">
        <v>3514658</v>
      </c>
      <c r="D20" s="33" t="s">
        <v>258</v>
      </c>
      <c r="E20" s="38">
        <v>1</v>
      </c>
      <c r="F20" s="45" t="s">
        <v>27</v>
      </c>
      <c r="G20" s="44">
        <f t="shared" si="0"/>
        <v>11</v>
      </c>
      <c r="H20" s="44" t="s">
        <v>233</v>
      </c>
      <c r="I20" s="44">
        <v>0</v>
      </c>
      <c r="J20" s="44">
        <f t="shared" si="1"/>
        <v>11</v>
      </c>
      <c r="K20" s="44">
        <f t="shared" si="2"/>
        <v>10</v>
      </c>
      <c r="X20" s="38">
        <v>1</v>
      </c>
      <c r="AS20" s="38">
        <v>1</v>
      </c>
      <c r="BH20" s="38">
        <v>1</v>
      </c>
      <c r="BI20" s="38">
        <v>1</v>
      </c>
      <c r="CP20" s="38">
        <v>1</v>
      </c>
      <c r="CT20" s="38">
        <v>1</v>
      </c>
      <c r="DF20" s="38">
        <v>1</v>
      </c>
      <c r="DM20" s="38">
        <v>1</v>
      </c>
      <c r="DO20" s="38">
        <v>1</v>
      </c>
      <c r="DU20" s="38">
        <v>1</v>
      </c>
      <c r="EA20" s="38">
        <v>1</v>
      </c>
      <c r="EF20" s="38"/>
    </row>
    <row r="21" spans="1:136" ht="14.4" x14ac:dyDescent="0.3">
      <c r="A21" s="44" t="s">
        <v>245</v>
      </c>
      <c r="B21" s="38">
        <v>511587</v>
      </c>
      <c r="C21" s="38">
        <v>3514212</v>
      </c>
      <c r="D21" s="33" t="s">
        <v>259</v>
      </c>
      <c r="E21" s="38">
        <v>1</v>
      </c>
      <c r="F21" s="45" t="s">
        <v>28</v>
      </c>
      <c r="G21" s="44">
        <f t="shared" si="0"/>
        <v>11</v>
      </c>
      <c r="H21" s="44" t="s">
        <v>233</v>
      </c>
      <c r="I21" s="44">
        <v>0</v>
      </c>
      <c r="J21" s="44">
        <f t="shared" si="1"/>
        <v>11</v>
      </c>
      <c r="K21" s="44">
        <f t="shared" si="2"/>
        <v>10</v>
      </c>
      <c r="X21" s="38">
        <v>1</v>
      </c>
      <c r="AS21" s="38">
        <v>1</v>
      </c>
      <c r="BH21" s="38">
        <v>1</v>
      </c>
      <c r="BI21" s="38">
        <v>1</v>
      </c>
      <c r="CP21" s="38">
        <v>1</v>
      </c>
      <c r="CT21" s="38">
        <v>1</v>
      </c>
      <c r="DF21" s="38">
        <v>1</v>
      </c>
      <c r="DM21" s="38">
        <v>1</v>
      </c>
      <c r="DO21" s="38">
        <v>1</v>
      </c>
      <c r="DU21" s="38">
        <v>1</v>
      </c>
      <c r="EA21" s="38">
        <v>1</v>
      </c>
      <c r="EF21" s="38"/>
    </row>
    <row r="22" spans="1:136" ht="14.4" x14ac:dyDescent="0.3">
      <c r="A22" s="44" t="s">
        <v>245</v>
      </c>
      <c r="B22" s="38">
        <v>510855</v>
      </c>
      <c r="C22" s="38">
        <v>3511703</v>
      </c>
      <c r="D22" s="33" t="s">
        <v>260</v>
      </c>
      <c r="E22" s="38">
        <v>1</v>
      </c>
      <c r="F22" s="45" t="s">
        <v>29</v>
      </c>
      <c r="G22" s="44">
        <f t="shared" si="0"/>
        <v>9</v>
      </c>
      <c r="H22" s="44" t="s">
        <v>233</v>
      </c>
      <c r="I22" s="44">
        <v>0</v>
      </c>
      <c r="J22" s="44">
        <f t="shared" si="1"/>
        <v>9</v>
      </c>
      <c r="K22" s="44">
        <f t="shared" si="2"/>
        <v>8</v>
      </c>
      <c r="X22" s="38">
        <v>1</v>
      </c>
      <c r="AS22" s="38">
        <v>1</v>
      </c>
      <c r="CP22" s="38">
        <v>1</v>
      </c>
      <c r="CT22" s="38">
        <v>1</v>
      </c>
      <c r="DF22" s="38">
        <v>1</v>
      </c>
      <c r="DM22" s="38">
        <v>1</v>
      </c>
      <c r="DO22" s="38">
        <v>1</v>
      </c>
      <c r="DU22" s="38">
        <v>1</v>
      </c>
      <c r="EA22" s="38">
        <v>1</v>
      </c>
      <c r="EF22" s="38"/>
    </row>
    <row r="23" spans="1:136" ht="14.4" x14ac:dyDescent="0.3">
      <c r="A23" s="44" t="s">
        <v>245</v>
      </c>
      <c r="B23" s="38">
        <v>515152</v>
      </c>
      <c r="C23" s="38">
        <v>3514003</v>
      </c>
      <c r="D23" s="33" t="s">
        <v>261</v>
      </c>
      <c r="E23" s="38">
        <v>1</v>
      </c>
      <c r="F23" s="45" t="s">
        <v>30</v>
      </c>
      <c r="G23" s="44">
        <f t="shared" si="0"/>
        <v>7</v>
      </c>
      <c r="H23" s="44" t="s">
        <v>233</v>
      </c>
      <c r="I23" s="44">
        <v>0</v>
      </c>
      <c r="J23" s="44">
        <f t="shared" si="1"/>
        <v>7</v>
      </c>
      <c r="K23" s="44">
        <f t="shared" si="2"/>
        <v>6</v>
      </c>
      <c r="AT23" s="38">
        <v>1</v>
      </c>
      <c r="CQ23" s="38">
        <v>1</v>
      </c>
      <c r="DF23" s="38">
        <v>1</v>
      </c>
      <c r="DM23" s="38">
        <v>1</v>
      </c>
      <c r="DR23" s="38">
        <v>1</v>
      </c>
      <c r="DX23" s="38">
        <v>1</v>
      </c>
      <c r="ED23" s="38">
        <v>1</v>
      </c>
      <c r="EF23" s="38"/>
    </row>
    <row r="24" spans="1:136" ht="14.4" x14ac:dyDescent="0.3">
      <c r="A24" s="44" t="s">
        <v>245</v>
      </c>
      <c r="B24" s="38">
        <v>515260</v>
      </c>
      <c r="C24" s="38">
        <v>3514027</v>
      </c>
      <c r="D24" s="33" t="s">
        <v>262</v>
      </c>
      <c r="E24" s="38">
        <v>1</v>
      </c>
      <c r="F24" s="45" t="s">
        <v>31</v>
      </c>
      <c r="G24" s="44">
        <f t="shared" si="0"/>
        <v>7</v>
      </c>
      <c r="H24" s="44" t="s">
        <v>233</v>
      </c>
      <c r="I24" s="44">
        <v>0</v>
      </c>
      <c r="J24" s="44">
        <f t="shared" si="1"/>
        <v>7</v>
      </c>
      <c r="K24" s="44">
        <f t="shared" si="2"/>
        <v>6</v>
      </c>
      <c r="AT24" s="38">
        <v>1</v>
      </c>
      <c r="CQ24" s="38">
        <v>1</v>
      </c>
      <c r="DF24" s="38">
        <v>1</v>
      </c>
      <c r="DM24" s="38">
        <v>1</v>
      </c>
      <c r="DR24" s="38">
        <v>1</v>
      </c>
      <c r="DX24" s="38">
        <v>1</v>
      </c>
      <c r="ED24" s="38">
        <v>1</v>
      </c>
      <c r="EF24" s="38"/>
    </row>
    <row r="25" spans="1:136" ht="14.4" x14ac:dyDescent="0.3">
      <c r="A25" s="44" t="s">
        <v>245</v>
      </c>
      <c r="B25" s="38">
        <v>515252</v>
      </c>
      <c r="C25" s="38">
        <v>3514082</v>
      </c>
      <c r="D25" s="33" t="s">
        <v>263</v>
      </c>
      <c r="E25" s="38">
        <v>1</v>
      </c>
      <c r="F25" s="45" t="s">
        <v>32</v>
      </c>
      <c r="G25" s="44">
        <f t="shared" si="0"/>
        <v>7</v>
      </c>
      <c r="H25" s="44" t="s">
        <v>233</v>
      </c>
      <c r="I25" s="44">
        <v>0</v>
      </c>
      <c r="J25" s="44">
        <f t="shared" si="1"/>
        <v>7</v>
      </c>
      <c r="K25" s="44">
        <f t="shared" si="2"/>
        <v>6</v>
      </c>
      <c r="AT25" s="38">
        <v>1</v>
      </c>
      <c r="CQ25" s="38">
        <v>1</v>
      </c>
      <c r="DF25" s="38">
        <v>1</v>
      </c>
      <c r="DM25" s="38">
        <v>1</v>
      </c>
      <c r="DR25" s="38">
        <v>1</v>
      </c>
      <c r="DX25" s="38">
        <v>1</v>
      </c>
      <c r="ED25" s="38">
        <v>1</v>
      </c>
      <c r="EF25" s="38"/>
    </row>
    <row r="26" spans="1:136" ht="14.4" x14ac:dyDescent="0.3">
      <c r="A26" s="44" t="s">
        <v>245</v>
      </c>
      <c r="B26" s="38">
        <v>515311</v>
      </c>
      <c r="C26" s="38">
        <v>3514129</v>
      </c>
      <c r="D26" s="33" t="s">
        <v>264</v>
      </c>
      <c r="E26" s="38">
        <v>1</v>
      </c>
      <c r="F26" s="45" t="s">
        <v>33</v>
      </c>
      <c r="G26" s="44">
        <f t="shared" si="0"/>
        <v>7</v>
      </c>
      <c r="H26" s="44" t="s">
        <v>233</v>
      </c>
      <c r="I26" s="44">
        <v>0</v>
      </c>
      <c r="J26" s="44">
        <f t="shared" si="1"/>
        <v>7</v>
      </c>
      <c r="K26" s="44">
        <f t="shared" si="2"/>
        <v>6</v>
      </c>
      <c r="AT26" s="38">
        <v>1</v>
      </c>
      <c r="CQ26" s="38">
        <v>1</v>
      </c>
      <c r="DF26" s="38">
        <v>1</v>
      </c>
      <c r="DM26" s="38">
        <v>1</v>
      </c>
      <c r="DR26" s="38">
        <v>1</v>
      </c>
      <c r="DX26" s="38">
        <v>1</v>
      </c>
      <c r="ED26" s="38">
        <v>1</v>
      </c>
      <c r="EF26" s="38"/>
    </row>
    <row r="27" spans="1:136" ht="14.4" x14ac:dyDescent="0.3">
      <c r="A27" s="44" t="s">
        <v>245</v>
      </c>
      <c r="B27" s="38">
        <v>515300</v>
      </c>
      <c r="C27" s="38">
        <v>3514129</v>
      </c>
      <c r="D27" s="33" t="s">
        <v>265</v>
      </c>
      <c r="E27" s="38">
        <v>1</v>
      </c>
      <c r="F27" s="45" t="s">
        <v>34</v>
      </c>
      <c r="G27" s="44">
        <f t="shared" si="0"/>
        <v>7</v>
      </c>
      <c r="H27" s="44" t="s">
        <v>233</v>
      </c>
      <c r="I27" s="44">
        <v>0</v>
      </c>
      <c r="J27" s="44">
        <f t="shared" si="1"/>
        <v>7</v>
      </c>
      <c r="K27" s="44">
        <f t="shared" si="2"/>
        <v>6</v>
      </c>
      <c r="AT27" s="38">
        <v>1</v>
      </c>
      <c r="CQ27" s="38">
        <v>1</v>
      </c>
      <c r="DF27" s="38">
        <v>1</v>
      </c>
      <c r="DM27" s="38">
        <v>1</v>
      </c>
      <c r="DR27" s="38">
        <v>1</v>
      </c>
      <c r="DX27" s="38">
        <v>1</v>
      </c>
      <c r="ED27" s="38">
        <v>1</v>
      </c>
      <c r="EF27" s="38"/>
    </row>
    <row r="28" spans="1:136" ht="14.4" x14ac:dyDescent="0.3">
      <c r="A28" s="44" t="s">
        <v>245</v>
      </c>
      <c r="B28" s="38">
        <v>515275</v>
      </c>
      <c r="C28" s="38">
        <v>3514129</v>
      </c>
      <c r="D28" s="33" t="s">
        <v>266</v>
      </c>
      <c r="E28" s="38">
        <v>1</v>
      </c>
      <c r="F28" s="45" t="s">
        <v>35</v>
      </c>
      <c r="G28" s="44">
        <f t="shared" si="0"/>
        <v>7</v>
      </c>
      <c r="H28" s="44" t="s">
        <v>233</v>
      </c>
      <c r="I28" s="44">
        <v>0</v>
      </c>
      <c r="J28" s="44">
        <f t="shared" si="1"/>
        <v>7</v>
      </c>
      <c r="K28" s="44">
        <f t="shared" si="2"/>
        <v>6</v>
      </c>
      <c r="AT28" s="38">
        <v>1</v>
      </c>
      <c r="CQ28" s="38">
        <v>1</v>
      </c>
      <c r="DF28" s="38">
        <v>1</v>
      </c>
      <c r="DM28" s="38">
        <v>1</v>
      </c>
      <c r="DR28" s="38">
        <v>1</v>
      </c>
      <c r="DX28" s="38">
        <v>1</v>
      </c>
      <c r="ED28" s="38">
        <v>1</v>
      </c>
      <c r="EF28" s="38"/>
    </row>
    <row r="29" spans="1:136" ht="14.4" x14ac:dyDescent="0.3">
      <c r="A29" s="44" t="s">
        <v>245</v>
      </c>
      <c r="B29" s="38">
        <v>515145</v>
      </c>
      <c r="C29" s="38">
        <v>3514195</v>
      </c>
      <c r="D29" s="33" t="s">
        <v>267</v>
      </c>
      <c r="E29" s="38">
        <v>1</v>
      </c>
      <c r="F29" s="45" t="s">
        <v>38</v>
      </c>
      <c r="G29" s="44">
        <f t="shared" si="0"/>
        <v>7</v>
      </c>
      <c r="H29" s="44" t="s">
        <v>233</v>
      </c>
      <c r="I29" s="44">
        <v>0</v>
      </c>
      <c r="J29" s="44">
        <f t="shared" si="1"/>
        <v>7</v>
      </c>
      <c r="K29" s="44">
        <f t="shared" si="2"/>
        <v>6</v>
      </c>
      <c r="AT29" s="38">
        <v>1</v>
      </c>
      <c r="CQ29" s="38">
        <v>1</v>
      </c>
      <c r="DF29" s="38">
        <v>1</v>
      </c>
      <c r="DM29" s="38">
        <v>1</v>
      </c>
      <c r="DR29" s="38">
        <v>1</v>
      </c>
      <c r="DX29" s="38">
        <v>1</v>
      </c>
      <c r="ED29" s="38">
        <v>1</v>
      </c>
      <c r="EF29" s="38"/>
    </row>
    <row r="30" spans="1:136" ht="14.4" x14ac:dyDescent="0.3">
      <c r="A30" s="44" t="s">
        <v>245</v>
      </c>
      <c r="B30" s="38">
        <v>515145</v>
      </c>
      <c r="C30" s="38">
        <v>3514195</v>
      </c>
      <c r="D30" s="33" t="s">
        <v>267</v>
      </c>
      <c r="E30" s="38">
        <v>2</v>
      </c>
      <c r="F30" s="45" t="s">
        <v>39</v>
      </c>
      <c r="G30" s="44">
        <f t="shared" si="0"/>
        <v>4</v>
      </c>
      <c r="H30" s="44" t="s">
        <v>233</v>
      </c>
      <c r="I30" s="44">
        <v>0</v>
      </c>
      <c r="J30" s="44">
        <f t="shared" si="1"/>
        <v>4</v>
      </c>
      <c r="K30" s="44">
        <f t="shared" si="2"/>
        <v>3</v>
      </c>
      <c r="DM30" s="38">
        <v>1</v>
      </c>
      <c r="DR30" s="38">
        <v>1</v>
      </c>
      <c r="DX30" s="38">
        <v>1</v>
      </c>
      <c r="ED30" s="38">
        <v>1</v>
      </c>
      <c r="EF30" s="38"/>
    </row>
    <row r="31" spans="1:136" ht="14.4" x14ac:dyDescent="0.3">
      <c r="A31" s="44" t="s">
        <v>245</v>
      </c>
      <c r="B31" s="38">
        <v>515076</v>
      </c>
      <c r="C31" s="38">
        <v>3514198</v>
      </c>
      <c r="D31" s="33" t="s">
        <v>268</v>
      </c>
      <c r="E31" s="38">
        <v>1</v>
      </c>
      <c r="F31" s="45" t="s">
        <v>36</v>
      </c>
      <c r="G31" s="44">
        <f t="shared" si="0"/>
        <v>7</v>
      </c>
      <c r="H31" s="44" t="s">
        <v>233</v>
      </c>
      <c r="I31" s="44">
        <v>0</v>
      </c>
      <c r="J31" s="44">
        <f t="shared" si="1"/>
        <v>7</v>
      </c>
      <c r="K31" s="44">
        <f t="shared" si="2"/>
        <v>6</v>
      </c>
      <c r="AT31" s="38">
        <v>1</v>
      </c>
      <c r="CQ31" s="38">
        <v>1</v>
      </c>
      <c r="DF31" s="38">
        <v>1</v>
      </c>
      <c r="DM31" s="38">
        <v>1</v>
      </c>
      <c r="DR31" s="38">
        <v>1</v>
      </c>
      <c r="DX31" s="38">
        <v>1</v>
      </c>
      <c r="ED31" s="38">
        <v>1</v>
      </c>
      <c r="EF31" s="38"/>
    </row>
    <row r="32" spans="1:136" ht="14.4" x14ac:dyDescent="0.3">
      <c r="A32" s="44" t="s">
        <v>245</v>
      </c>
      <c r="B32" s="38">
        <v>515076</v>
      </c>
      <c r="C32" s="38">
        <v>3514198</v>
      </c>
      <c r="D32" s="33" t="s">
        <v>268</v>
      </c>
      <c r="E32" s="38">
        <v>2</v>
      </c>
      <c r="F32" s="45" t="s">
        <v>37</v>
      </c>
      <c r="G32" s="44">
        <f t="shared" si="0"/>
        <v>4</v>
      </c>
      <c r="H32" s="44" t="s">
        <v>233</v>
      </c>
      <c r="I32" s="44">
        <v>0</v>
      </c>
      <c r="J32" s="44">
        <f t="shared" si="1"/>
        <v>4</v>
      </c>
      <c r="K32" s="44">
        <f t="shared" si="2"/>
        <v>3</v>
      </c>
      <c r="DM32" s="38">
        <v>1</v>
      </c>
      <c r="DR32" s="38">
        <v>1</v>
      </c>
      <c r="DX32" s="38">
        <v>1</v>
      </c>
      <c r="ED32" s="38">
        <v>1</v>
      </c>
      <c r="EF32" s="38"/>
    </row>
    <row r="33" spans="1:136" ht="14.4" x14ac:dyDescent="0.3">
      <c r="A33" s="44" t="s">
        <v>233</v>
      </c>
      <c r="B33" s="38">
        <v>510933</v>
      </c>
      <c r="C33" s="38">
        <v>3517711</v>
      </c>
      <c r="D33" s="33" t="s">
        <v>269</v>
      </c>
      <c r="E33" s="38">
        <v>1</v>
      </c>
      <c r="F33" s="45" t="s">
        <v>40</v>
      </c>
      <c r="G33" s="44">
        <f t="shared" si="0"/>
        <v>2</v>
      </c>
      <c r="H33" s="44">
        <v>1945</v>
      </c>
      <c r="I33" s="44">
        <v>1</v>
      </c>
      <c r="J33" s="44">
        <f t="shared" si="1"/>
        <v>3</v>
      </c>
      <c r="K33" s="44">
        <f t="shared" si="2"/>
        <v>2</v>
      </c>
      <c r="BC33" s="38">
        <v>2</v>
      </c>
      <c r="CQ33" s="38">
        <v>1</v>
      </c>
      <c r="EF33" s="46" t="s">
        <v>234</v>
      </c>
    </row>
    <row r="34" spans="1:136" ht="14.4" x14ac:dyDescent="0.3">
      <c r="A34" s="44" t="s">
        <v>233</v>
      </c>
      <c r="B34" s="38">
        <v>510933</v>
      </c>
      <c r="C34" s="38">
        <v>3517711</v>
      </c>
      <c r="D34" s="33" t="s">
        <v>269</v>
      </c>
      <c r="E34" s="38">
        <v>2</v>
      </c>
      <c r="F34" s="45" t="s">
        <v>41</v>
      </c>
      <c r="G34" s="44">
        <f t="shared" si="0"/>
        <v>2</v>
      </c>
      <c r="H34" s="44">
        <v>1945</v>
      </c>
      <c r="I34" s="44">
        <v>1</v>
      </c>
      <c r="J34" s="44">
        <f t="shared" si="1"/>
        <v>3</v>
      </c>
      <c r="K34" s="44">
        <f t="shared" si="2"/>
        <v>2</v>
      </c>
      <c r="BC34" s="38">
        <v>2</v>
      </c>
      <c r="CQ34" s="38">
        <v>1</v>
      </c>
      <c r="EF34" s="46" t="s">
        <v>235</v>
      </c>
    </row>
    <row r="35" spans="1:136" ht="14.4" x14ac:dyDescent="0.3">
      <c r="A35" s="44" t="s">
        <v>233</v>
      </c>
      <c r="B35" s="38">
        <v>510933</v>
      </c>
      <c r="C35" s="38">
        <v>3517711</v>
      </c>
      <c r="D35" s="33" t="s">
        <v>269</v>
      </c>
      <c r="E35" s="38">
        <v>3</v>
      </c>
      <c r="F35" s="45" t="s">
        <v>42</v>
      </c>
      <c r="G35" s="44">
        <f t="shared" si="0"/>
        <v>2</v>
      </c>
      <c r="H35" s="44">
        <v>1945</v>
      </c>
      <c r="I35" s="44">
        <v>1</v>
      </c>
      <c r="J35" s="44">
        <f t="shared" si="1"/>
        <v>3</v>
      </c>
      <c r="K35" s="44">
        <f t="shared" si="2"/>
        <v>2</v>
      </c>
      <c r="BC35" s="38">
        <v>2</v>
      </c>
      <c r="CQ35" s="38">
        <v>1</v>
      </c>
      <c r="EF35" s="46" t="s">
        <v>236</v>
      </c>
    </row>
    <row r="36" spans="1:136" ht="14.4" x14ac:dyDescent="0.3">
      <c r="A36" s="44" t="s">
        <v>245</v>
      </c>
      <c r="B36" s="38">
        <v>511889</v>
      </c>
      <c r="C36" s="38">
        <v>3517325</v>
      </c>
      <c r="D36" s="33" t="s">
        <v>270</v>
      </c>
      <c r="E36" s="38">
        <v>1</v>
      </c>
      <c r="F36" s="45" t="s">
        <v>43</v>
      </c>
      <c r="G36" s="44">
        <f t="shared" si="0"/>
        <v>11</v>
      </c>
      <c r="H36" s="44" t="s">
        <v>233</v>
      </c>
      <c r="I36" s="44">
        <v>0</v>
      </c>
      <c r="J36" s="44">
        <f t="shared" si="1"/>
        <v>11</v>
      </c>
      <c r="K36" s="44">
        <f t="shared" si="2"/>
        <v>10</v>
      </c>
      <c r="U36" s="38">
        <v>1</v>
      </c>
      <c r="AY36" s="38">
        <v>1</v>
      </c>
      <c r="CP36" s="38">
        <v>1</v>
      </c>
      <c r="CT36" s="38">
        <v>1</v>
      </c>
      <c r="DF36" s="38">
        <v>1</v>
      </c>
      <c r="DM36" s="38">
        <v>1</v>
      </c>
      <c r="DO36" s="38">
        <v>1</v>
      </c>
      <c r="DU36" s="38">
        <v>1</v>
      </c>
      <c r="EA36" s="38">
        <v>1</v>
      </c>
      <c r="ED36" s="38">
        <v>1</v>
      </c>
      <c r="EE36" s="38">
        <v>1</v>
      </c>
      <c r="EF36" s="38"/>
    </row>
    <row r="37" spans="1:136" ht="14.4" x14ac:dyDescent="0.3">
      <c r="A37" s="44" t="s">
        <v>233</v>
      </c>
      <c r="B37" s="38">
        <v>511225</v>
      </c>
      <c r="C37" s="38">
        <v>3516573</v>
      </c>
      <c r="D37" s="33" t="s">
        <v>271</v>
      </c>
      <c r="E37" s="38">
        <v>1</v>
      </c>
      <c r="F37" s="45" t="s">
        <v>44</v>
      </c>
      <c r="G37" s="44">
        <f t="shared" si="0"/>
        <v>3</v>
      </c>
      <c r="H37" s="44">
        <v>1945</v>
      </c>
      <c r="I37" s="44">
        <v>1</v>
      </c>
      <c r="J37" s="44">
        <f t="shared" si="1"/>
        <v>4</v>
      </c>
      <c r="K37" s="44">
        <f t="shared" si="2"/>
        <v>3</v>
      </c>
      <c r="BC37" s="38">
        <v>2</v>
      </c>
      <c r="CP37" s="38">
        <v>1</v>
      </c>
      <c r="CT37" s="38">
        <v>1</v>
      </c>
      <c r="EF37" s="46" t="s">
        <v>237</v>
      </c>
    </row>
    <row r="38" spans="1:136" ht="14.4" x14ac:dyDescent="0.3">
      <c r="A38" s="44" t="s">
        <v>233</v>
      </c>
      <c r="B38" s="38">
        <v>511225</v>
      </c>
      <c r="C38" s="38">
        <v>3516573</v>
      </c>
      <c r="D38" s="33" t="s">
        <v>271</v>
      </c>
      <c r="E38" s="38">
        <v>2</v>
      </c>
      <c r="F38" s="45" t="s">
        <v>45</v>
      </c>
      <c r="G38" s="44">
        <f t="shared" si="0"/>
        <v>3</v>
      </c>
      <c r="H38" s="44">
        <v>1945</v>
      </c>
      <c r="I38" s="44">
        <v>1</v>
      </c>
      <c r="J38" s="44">
        <f t="shared" si="1"/>
        <v>4</v>
      </c>
      <c r="K38" s="44">
        <f t="shared" si="2"/>
        <v>3</v>
      </c>
      <c r="BC38" s="38">
        <v>2</v>
      </c>
      <c r="CP38" s="38">
        <v>1</v>
      </c>
      <c r="CT38" s="38">
        <v>1</v>
      </c>
      <c r="EF38" s="46" t="s">
        <v>238</v>
      </c>
    </row>
    <row r="39" spans="1:136" ht="14.4" x14ac:dyDescent="0.3">
      <c r="A39" s="44" t="s">
        <v>233</v>
      </c>
      <c r="B39" s="38">
        <v>511225</v>
      </c>
      <c r="C39" s="38">
        <v>3516573</v>
      </c>
      <c r="D39" s="33" t="s">
        <v>271</v>
      </c>
      <c r="E39" s="38">
        <v>3</v>
      </c>
      <c r="F39" s="45" t="s">
        <v>46</v>
      </c>
      <c r="G39" s="44">
        <f t="shared" si="0"/>
        <v>5</v>
      </c>
      <c r="H39" s="44" t="s">
        <v>233</v>
      </c>
      <c r="I39" s="44">
        <v>0</v>
      </c>
      <c r="J39" s="44">
        <f t="shared" si="1"/>
        <v>5</v>
      </c>
      <c r="K39" s="44">
        <f t="shared" si="2"/>
        <v>4</v>
      </c>
      <c r="AB39" s="38">
        <v>1</v>
      </c>
      <c r="AN39" s="38">
        <v>1</v>
      </c>
      <c r="AS39" s="38">
        <v>1</v>
      </c>
      <c r="CP39" s="38">
        <v>1</v>
      </c>
      <c r="CT39" s="38">
        <v>1</v>
      </c>
      <c r="EF39" s="46" t="s">
        <v>239</v>
      </c>
    </row>
    <row r="40" spans="1:136" ht="14.4" x14ac:dyDescent="0.3">
      <c r="A40" s="44" t="s">
        <v>245</v>
      </c>
      <c r="B40" s="38">
        <v>511374</v>
      </c>
      <c r="C40" s="38">
        <v>3516617</v>
      </c>
      <c r="D40" s="33" t="s">
        <v>272</v>
      </c>
      <c r="E40" s="38">
        <v>1</v>
      </c>
      <c r="F40" s="45" t="s">
        <v>47</v>
      </c>
      <c r="G40" s="44">
        <f t="shared" si="0"/>
        <v>12</v>
      </c>
      <c r="H40" s="44" t="s">
        <v>233</v>
      </c>
      <c r="I40" s="44">
        <v>0</v>
      </c>
      <c r="J40" s="44">
        <f t="shared" si="1"/>
        <v>12</v>
      </c>
      <c r="K40" s="44">
        <f t="shared" si="2"/>
        <v>11</v>
      </c>
      <c r="AB40" s="38">
        <v>1</v>
      </c>
      <c r="AN40" s="38">
        <v>1</v>
      </c>
      <c r="BF40" s="38">
        <v>1</v>
      </c>
      <c r="BH40" s="38">
        <v>1</v>
      </c>
      <c r="BR40" s="38">
        <v>1</v>
      </c>
      <c r="CP40" s="38">
        <v>1</v>
      </c>
      <c r="CT40" s="38">
        <v>1</v>
      </c>
      <c r="DF40" s="38">
        <v>1</v>
      </c>
      <c r="DM40" s="38">
        <v>1</v>
      </c>
      <c r="DP40" s="38">
        <v>1</v>
      </c>
      <c r="DV40" s="38">
        <v>1</v>
      </c>
      <c r="EB40" s="38">
        <v>1</v>
      </c>
      <c r="EF40" s="38"/>
    </row>
    <row r="41" spans="1:136" ht="14.4" x14ac:dyDescent="0.3">
      <c r="A41" s="44" t="s">
        <v>245</v>
      </c>
      <c r="B41" s="38">
        <v>511374</v>
      </c>
      <c r="C41" s="38">
        <v>3516617</v>
      </c>
      <c r="D41" s="33" t="s">
        <v>272</v>
      </c>
      <c r="E41" s="38">
        <v>2</v>
      </c>
      <c r="F41" s="45" t="s">
        <v>48</v>
      </c>
      <c r="G41" s="44">
        <f t="shared" si="0"/>
        <v>8</v>
      </c>
      <c r="H41" s="44">
        <v>1945</v>
      </c>
      <c r="I41" s="44">
        <v>1</v>
      </c>
      <c r="J41" s="44">
        <f t="shared" si="1"/>
        <v>9</v>
      </c>
      <c r="K41" s="44">
        <f t="shared" si="2"/>
        <v>8</v>
      </c>
      <c r="BC41" s="38">
        <v>2</v>
      </c>
      <c r="CP41" s="38">
        <v>1</v>
      </c>
      <c r="CT41" s="38">
        <v>1</v>
      </c>
      <c r="DF41" s="38">
        <v>1</v>
      </c>
      <c r="DM41" s="38">
        <v>1</v>
      </c>
      <c r="DP41" s="38">
        <v>1</v>
      </c>
      <c r="DV41" s="38">
        <v>1</v>
      </c>
      <c r="EB41" s="38">
        <v>1</v>
      </c>
      <c r="EF41" s="38"/>
    </row>
    <row r="42" spans="1:136" ht="14.4" x14ac:dyDescent="0.3">
      <c r="A42" s="44" t="s">
        <v>245</v>
      </c>
      <c r="B42" s="38">
        <v>511374</v>
      </c>
      <c r="C42" s="38">
        <v>3516617</v>
      </c>
      <c r="D42" s="33" t="s">
        <v>272</v>
      </c>
      <c r="E42" s="38">
        <v>3</v>
      </c>
      <c r="F42" s="45" t="s">
        <v>49</v>
      </c>
      <c r="G42" s="44">
        <f t="shared" si="0"/>
        <v>8</v>
      </c>
      <c r="H42" s="44">
        <v>1945</v>
      </c>
      <c r="I42" s="44">
        <v>1</v>
      </c>
      <c r="J42" s="44">
        <f t="shared" si="1"/>
        <v>9</v>
      </c>
      <c r="K42" s="44">
        <f t="shared" si="2"/>
        <v>8</v>
      </c>
      <c r="BC42" s="38">
        <v>2</v>
      </c>
      <c r="CP42" s="38">
        <v>1</v>
      </c>
      <c r="CT42" s="38">
        <v>1</v>
      </c>
      <c r="DF42" s="38">
        <v>1</v>
      </c>
      <c r="DM42" s="38">
        <v>1</v>
      </c>
      <c r="DP42" s="38">
        <v>1</v>
      </c>
      <c r="DV42" s="38">
        <v>1</v>
      </c>
      <c r="EB42" s="38">
        <v>1</v>
      </c>
      <c r="EF42" s="38"/>
    </row>
    <row r="43" spans="1:136" ht="14.4" x14ac:dyDescent="0.3">
      <c r="A43" s="44" t="s">
        <v>245</v>
      </c>
      <c r="B43" s="38">
        <v>511809</v>
      </c>
      <c r="C43" s="38">
        <v>3516249</v>
      </c>
      <c r="D43" s="33" t="s">
        <v>273</v>
      </c>
      <c r="E43" s="38">
        <v>1</v>
      </c>
      <c r="F43" s="45" t="s">
        <v>50</v>
      </c>
      <c r="G43" s="44">
        <f t="shared" si="0"/>
        <v>10</v>
      </c>
      <c r="H43" s="44" t="s">
        <v>233</v>
      </c>
      <c r="I43" s="44">
        <v>0</v>
      </c>
      <c r="J43" s="44">
        <f t="shared" si="1"/>
        <v>10</v>
      </c>
      <c r="K43" s="44">
        <f t="shared" si="2"/>
        <v>9</v>
      </c>
      <c r="Y43" s="38">
        <v>1</v>
      </c>
      <c r="AN43" s="38">
        <v>1</v>
      </c>
      <c r="AS43" s="38">
        <v>1</v>
      </c>
      <c r="CP43" s="38">
        <v>1</v>
      </c>
      <c r="CT43" s="38">
        <v>1</v>
      </c>
      <c r="DF43" s="38">
        <v>1</v>
      </c>
      <c r="DM43" s="38">
        <v>1</v>
      </c>
      <c r="DP43" s="38">
        <v>1</v>
      </c>
      <c r="DV43" s="38">
        <v>1</v>
      </c>
      <c r="EB43" s="38">
        <v>1</v>
      </c>
      <c r="EF43" s="38"/>
    </row>
    <row r="44" spans="1:136" ht="14.4" x14ac:dyDescent="0.3">
      <c r="A44" s="44" t="s">
        <v>245</v>
      </c>
      <c r="B44" s="38">
        <v>512395</v>
      </c>
      <c r="C44" s="38">
        <v>3515697</v>
      </c>
      <c r="D44" s="33" t="s">
        <v>274</v>
      </c>
      <c r="E44" s="38">
        <v>1</v>
      </c>
      <c r="F44" s="45" t="s">
        <v>51</v>
      </c>
      <c r="G44" s="44">
        <f t="shared" si="0"/>
        <v>9</v>
      </c>
      <c r="H44" s="44" t="s">
        <v>233</v>
      </c>
      <c r="I44" s="44">
        <v>0</v>
      </c>
      <c r="J44" s="44">
        <f t="shared" si="1"/>
        <v>9</v>
      </c>
      <c r="K44" s="44">
        <f t="shared" si="2"/>
        <v>8</v>
      </c>
      <c r="Y44" s="38">
        <v>1</v>
      </c>
      <c r="AN44" s="38">
        <v>1</v>
      </c>
      <c r="CP44" s="38">
        <v>1</v>
      </c>
      <c r="CT44" s="38">
        <v>1</v>
      </c>
      <c r="DF44" s="38">
        <v>1</v>
      </c>
      <c r="DM44" s="38">
        <v>1</v>
      </c>
      <c r="DP44" s="38">
        <v>1</v>
      </c>
      <c r="DV44" s="38">
        <v>1</v>
      </c>
      <c r="EB44" s="38">
        <v>1</v>
      </c>
      <c r="EF44" s="38"/>
    </row>
    <row r="45" spans="1:136" ht="14.4" x14ac:dyDescent="0.3">
      <c r="A45" s="44" t="s">
        <v>245</v>
      </c>
      <c r="B45" s="38">
        <v>515565</v>
      </c>
      <c r="C45" s="38">
        <v>3523059</v>
      </c>
      <c r="D45" s="33" t="s">
        <v>275</v>
      </c>
      <c r="E45" s="38">
        <v>1</v>
      </c>
      <c r="F45" s="45" t="s">
        <v>52</v>
      </c>
      <c r="G45" s="44">
        <f t="shared" si="0"/>
        <v>14</v>
      </c>
      <c r="H45" s="44" t="s">
        <v>233</v>
      </c>
      <c r="I45" s="44">
        <v>0</v>
      </c>
      <c r="J45" s="44">
        <f t="shared" si="1"/>
        <v>14</v>
      </c>
      <c r="K45" s="44">
        <f t="shared" si="2"/>
        <v>13</v>
      </c>
      <c r="AA45" s="38">
        <v>1</v>
      </c>
      <c r="AC45" s="38">
        <v>1</v>
      </c>
      <c r="AN45" s="38">
        <v>1</v>
      </c>
      <c r="AO45" s="38">
        <v>1</v>
      </c>
      <c r="AS45" s="38">
        <v>1</v>
      </c>
      <c r="BF45" s="38">
        <v>1</v>
      </c>
      <c r="BH45" s="38">
        <v>1</v>
      </c>
      <c r="CP45" s="38">
        <v>1</v>
      </c>
      <c r="CT45" s="38">
        <v>1</v>
      </c>
      <c r="DD45" s="38">
        <v>1</v>
      </c>
      <c r="DM45" s="38">
        <v>1</v>
      </c>
      <c r="DQ45" s="38">
        <v>1</v>
      </c>
      <c r="DW45" s="38">
        <v>1</v>
      </c>
      <c r="EC45" s="38">
        <v>1</v>
      </c>
      <c r="EF45" s="38" t="s">
        <v>53</v>
      </c>
    </row>
    <row r="46" spans="1:136" ht="14.4" x14ac:dyDescent="0.3">
      <c r="A46" s="44" t="s">
        <v>233</v>
      </c>
      <c r="B46" s="38">
        <v>510831</v>
      </c>
      <c r="C46" s="38">
        <v>3519518</v>
      </c>
      <c r="D46" s="33" t="s">
        <v>276</v>
      </c>
      <c r="E46" s="38">
        <v>1</v>
      </c>
      <c r="F46" s="45" t="s">
        <v>54</v>
      </c>
      <c r="G46" s="44">
        <f t="shared" si="0"/>
        <v>7</v>
      </c>
      <c r="H46" s="44" t="s">
        <v>233</v>
      </c>
      <c r="I46" s="44">
        <v>0</v>
      </c>
      <c r="J46" s="44">
        <f t="shared" si="1"/>
        <v>7</v>
      </c>
      <c r="K46" s="44">
        <f t="shared" si="2"/>
        <v>6</v>
      </c>
      <c r="AC46" s="38">
        <v>1</v>
      </c>
      <c r="AN46" s="38">
        <v>1</v>
      </c>
      <c r="AS46" s="38">
        <v>1</v>
      </c>
      <c r="BI46" s="38">
        <v>1</v>
      </c>
      <c r="BQ46" s="38">
        <v>1</v>
      </c>
      <c r="CP46" s="38">
        <v>1</v>
      </c>
      <c r="CT46" s="38">
        <v>1</v>
      </c>
      <c r="EF46" s="46" t="s">
        <v>240</v>
      </c>
    </row>
    <row r="47" spans="1:136" ht="14.4" x14ac:dyDescent="0.3">
      <c r="A47" s="44" t="s">
        <v>245</v>
      </c>
      <c r="B47" s="38">
        <v>514103</v>
      </c>
      <c r="C47" s="38">
        <v>3521727</v>
      </c>
      <c r="D47" s="33" t="s">
        <v>277</v>
      </c>
      <c r="E47" s="38">
        <v>1</v>
      </c>
      <c r="F47" s="45" t="s">
        <v>55</v>
      </c>
      <c r="G47" s="44">
        <f t="shared" si="0"/>
        <v>13</v>
      </c>
      <c r="H47" s="44" t="s">
        <v>233</v>
      </c>
      <c r="I47" s="44">
        <v>0</v>
      </c>
      <c r="J47" s="44">
        <f t="shared" si="1"/>
        <v>13</v>
      </c>
      <c r="K47" s="44">
        <f t="shared" si="2"/>
        <v>12</v>
      </c>
      <c r="AC47" s="38">
        <v>1</v>
      </c>
      <c r="AN47" s="38">
        <v>1</v>
      </c>
      <c r="AS47" s="38">
        <v>1</v>
      </c>
      <c r="BF47" s="38">
        <v>1</v>
      </c>
      <c r="CP47" s="38">
        <v>1</v>
      </c>
      <c r="CT47" s="38">
        <v>1</v>
      </c>
      <c r="DF47" s="38">
        <v>1</v>
      </c>
      <c r="DM47" s="38">
        <v>1</v>
      </c>
      <c r="DQ47" s="38">
        <v>1</v>
      </c>
      <c r="DW47" s="38">
        <v>1</v>
      </c>
      <c r="EC47" s="38">
        <v>1</v>
      </c>
      <c r="ED47" s="38">
        <v>1</v>
      </c>
      <c r="EE47" s="38">
        <v>1</v>
      </c>
      <c r="EF47" s="38"/>
    </row>
    <row r="48" spans="1:136" ht="14.4" x14ac:dyDescent="0.3">
      <c r="A48" s="44" t="s">
        <v>245</v>
      </c>
      <c r="B48" s="38">
        <v>511383</v>
      </c>
      <c r="C48" s="38">
        <v>3517408</v>
      </c>
      <c r="D48" s="33" t="s">
        <v>278</v>
      </c>
      <c r="E48" s="38">
        <v>1</v>
      </c>
      <c r="F48" s="45" t="s">
        <v>56</v>
      </c>
      <c r="G48" s="44">
        <f t="shared" si="0"/>
        <v>9</v>
      </c>
      <c r="H48" s="44" t="s">
        <v>233</v>
      </c>
      <c r="I48" s="44">
        <v>0</v>
      </c>
      <c r="J48" s="44">
        <f t="shared" si="1"/>
        <v>9</v>
      </c>
      <c r="K48" s="44">
        <f t="shared" si="2"/>
        <v>8</v>
      </c>
      <c r="AF48" s="38">
        <v>1</v>
      </c>
      <c r="AN48" s="38">
        <v>1</v>
      </c>
      <c r="BI48" s="38">
        <v>1</v>
      </c>
      <c r="CR48" s="38">
        <v>1</v>
      </c>
      <c r="DF48" s="38">
        <v>1</v>
      </c>
      <c r="DM48" s="38">
        <v>1</v>
      </c>
      <c r="DO48" s="38">
        <v>1</v>
      </c>
      <c r="DU48" s="38">
        <v>1</v>
      </c>
      <c r="EA48" s="38">
        <v>1</v>
      </c>
      <c r="EF48" s="38"/>
    </row>
    <row r="49" spans="1:136" ht="14.4" x14ac:dyDescent="0.3">
      <c r="A49" s="44" t="s">
        <v>245</v>
      </c>
      <c r="B49" s="38">
        <v>515634</v>
      </c>
      <c r="C49" s="38">
        <v>3517120</v>
      </c>
      <c r="D49" s="33" t="s">
        <v>279</v>
      </c>
      <c r="E49" s="38">
        <v>1</v>
      </c>
      <c r="F49" s="45" t="s">
        <v>57</v>
      </c>
      <c r="G49" s="44">
        <f t="shared" si="0"/>
        <v>15</v>
      </c>
      <c r="H49" s="44">
        <v>1984</v>
      </c>
      <c r="I49" s="44">
        <v>1</v>
      </c>
      <c r="J49" s="44">
        <f t="shared" si="1"/>
        <v>16</v>
      </c>
      <c r="K49" s="44">
        <f t="shared" si="2"/>
        <v>15</v>
      </c>
      <c r="AC49" s="38">
        <v>1</v>
      </c>
      <c r="AN49" s="38">
        <v>1</v>
      </c>
      <c r="AS49" s="38">
        <v>1</v>
      </c>
      <c r="BF49" s="38">
        <v>1</v>
      </c>
      <c r="BH49" s="38">
        <v>1</v>
      </c>
      <c r="BI49" s="38">
        <v>1</v>
      </c>
      <c r="BS49" s="38">
        <v>1</v>
      </c>
      <c r="CG49" s="38">
        <v>1</v>
      </c>
      <c r="CP49" s="38">
        <v>2</v>
      </c>
      <c r="CT49" s="38">
        <v>1</v>
      </c>
      <c r="DF49" s="38">
        <v>1</v>
      </c>
      <c r="DM49" s="38">
        <v>1</v>
      </c>
      <c r="DS49" s="38">
        <v>1</v>
      </c>
      <c r="DY49" s="38">
        <v>1</v>
      </c>
      <c r="EE49" s="38">
        <v>1</v>
      </c>
      <c r="EF49" s="38"/>
    </row>
    <row r="50" spans="1:136" ht="14.4" x14ac:dyDescent="0.3">
      <c r="A50" s="44" t="s">
        <v>245</v>
      </c>
      <c r="B50" s="38">
        <v>512299</v>
      </c>
      <c r="C50" s="38">
        <v>3518289</v>
      </c>
      <c r="D50" s="33" t="s">
        <v>280</v>
      </c>
      <c r="E50" s="38">
        <v>1</v>
      </c>
      <c r="F50" s="45" t="s">
        <v>58</v>
      </c>
      <c r="G50" s="44">
        <f t="shared" si="0"/>
        <v>8</v>
      </c>
      <c r="H50" s="44" t="s">
        <v>233</v>
      </c>
      <c r="I50" s="44">
        <v>0</v>
      </c>
      <c r="J50" s="44">
        <f t="shared" si="1"/>
        <v>8</v>
      </c>
      <c r="K50" s="44">
        <f t="shared" si="2"/>
        <v>7</v>
      </c>
      <c r="AJ50" s="38">
        <v>1</v>
      </c>
      <c r="AN50" s="38">
        <v>1</v>
      </c>
      <c r="CQ50" s="38">
        <v>1</v>
      </c>
      <c r="DF50" s="38">
        <v>1</v>
      </c>
      <c r="DM50" s="38">
        <v>1</v>
      </c>
      <c r="DO50" s="38">
        <v>1</v>
      </c>
      <c r="DU50" s="38">
        <v>1</v>
      </c>
      <c r="EA50" s="38">
        <v>1</v>
      </c>
      <c r="EF50" s="38"/>
    </row>
    <row r="51" spans="1:136" ht="14.4" x14ac:dyDescent="0.3">
      <c r="A51" s="44" t="s">
        <v>245</v>
      </c>
      <c r="B51" s="38">
        <v>513144</v>
      </c>
      <c r="C51" s="38">
        <v>3516526</v>
      </c>
      <c r="D51" s="33" t="s">
        <v>281</v>
      </c>
      <c r="E51" s="38">
        <v>1</v>
      </c>
      <c r="F51" s="45" t="s">
        <v>59</v>
      </c>
      <c r="G51" s="44">
        <f t="shared" si="0"/>
        <v>10</v>
      </c>
      <c r="H51" s="44" t="s">
        <v>233</v>
      </c>
      <c r="I51" s="44">
        <v>0</v>
      </c>
      <c r="J51" s="44">
        <f t="shared" si="1"/>
        <v>10</v>
      </c>
      <c r="K51" s="44">
        <f t="shared" si="2"/>
        <v>9</v>
      </c>
      <c r="AB51" s="38">
        <v>1</v>
      </c>
      <c r="AN51" s="38">
        <v>1</v>
      </c>
      <c r="AS51" s="38">
        <v>1</v>
      </c>
      <c r="BE51" s="38">
        <v>1</v>
      </c>
      <c r="CQ51" s="38">
        <v>1</v>
      </c>
      <c r="DF51" s="38">
        <v>1</v>
      </c>
      <c r="DM51" s="38">
        <v>1</v>
      </c>
      <c r="DP51" s="38">
        <v>1</v>
      </c>
      <c r="DV51" s="38">
        <v>1</v>
      </c>
      <c r="EB51" s="38">
        <v>1</v>
      </c>
      <c r="EF51" s="38"/>
    </row>
    <row r="52" spans="1:136" ht="14.4" x14ac:dyDescent="0.3">
      <c r="A52" s="44" t="s">
        <v>245</v>
      </c>
      <c r="B52" s="38">
        <v>512066</v>
      </c>
      <c r="C52" s="38">
        <v>3516896</v>
      </c>
      <c r="D52" s="33" t="s">
        <v>282</v>
      </c>
      <c r="E52" s="38">
        <v>1</v>
      </c>
      <c r="F52" s="45" t="s">
        <v>60</v>
      </c>
      <c r="G52" s="44">
        <f t="shared" si="0"/>
        <v>8</v>
      </c>
      <c r="H52" s="44" t="s">
        <v>233</v>
      </c>
      <c r="I52" s="44">
        <v>0</v>
      </c>
      <c r="J52" s="44">
        <f t="shared" si="1"/>
        <v>8</v>
      </c>
      <c r="K52" s="44">
        <f t="shared" si="2"/>
        <v>7</v>
      </c>
      <c r="AJ52" s="38">
        <v>1</v>
      </c>
      <c r="AN52" s="38">
        <v>1</v>
      </c>
      <c r="CQ52" s="38">
        <v>1</v>
      </c>
      <c r="DF52" s="38">
        <v>1</v>
      </c>
      <c r="DM52" s="38">
        <v>1</v>
      </c>
      <c r="DS52" s="38">
        <v>1</v>
      </c>
      <c r="DY52" s="38">
        <v>1</v>
      </c>
      <c r="EE52" s="38">
        <v>1</v>
      </c>
      <c r="EF52" s="38"/>
    </row>
    <row r="53" spans="1:136" ht="14.4" x14ac:dyDescent="0.3">
      <c r="A53" s="44" t="s">
        <v>245</v>
      </c>
      <c r="B53" s="38">
        <v>516771</v>
      </c>
      <c r="C53" s="38">
        <v>3524542</v>
      </c>
      <c r="D53" s="33" t="s">
        <v>283</v>
      </c>
      <c r="E53" s="38">
        <v>1</v>
      </c>
      <c r="F53" s="45" t="s">
        <v>61</v>
      </c>
      <c r="G53" s="44">
        <f t="shared" si="0"/>
        <v>11</v>
      </c>
      <c r="H53" s="44" t="s">
        <v>233</v>
      </c>
      <c r="I53" s="44">
        <v>0</v>
      </c>
      <c r="J53" s="44">
        <f t="shared" si="1"/>
        <v>11</v>
      </c>
      <c r="K53" s="44">
        <f t="shared" si="2"/>
        <v>10</v>
      </c>
      <c r="AN53" s="38">
        <v>1</v>
      </c>
      <c r="AO53" s="38">
        <v>1</v>
      </c>
      <c r="BJ53" s="38">
        <v>1</v>
      </c>
      <c r="BK53" s="38">
        <v>1</v>
      </c>
      <c r="BR53" s="38">
        <v>1</v>
      </c>
      <c r="CR53" s="38">
        <v>1</v>
      </c>
      <c r="DF53" s="38">
        <v>1</v>
      </c>
      <c r="DM53" s="38">
        <v>1</v>
      </c>
      <c r="DS53" s="38">
        <v>1</v>
      </c>
      <c r="DY53" s="38">
        <v>1</v>
      </c>
      <c r="EE53" s="38">
        <v>1</v>
      </c>
      <c r="EF53" s="38"/>
    </row>
    <row r="54" spans="1:136" ht="14.4" x14ac:dyDescent="0.3">
      <c r="A54" s="44" t="s">
        <v>245</v>
      </c>
      <c r="B54" s="38">
        <v>515073</v>
      </c>
      <c r="C54" s="38">
        <v>3519367</v>
      </c>
      <c r="D54" s="33" t="s">
        <v>284</v>
      </c>
      <c r="E54" s="38">
        <v>1</v>
      </c>
      <c r="F54" s="45" t="s">
        <v>62</v>
      </c>
      <c r="G54" s="44">
        <f t="shared" si="0"/>
        <v>8</v>
      </c>
      <c r="H54" s="44" t="s">
        <v>233</v>
      </c>
      <c r="I54" s="44">
        <v>0</v>
      </c>
      <c r="J54" s="44">
        <f t="shared" si="1"/>
        <v>8</v>
      </c>
      <c r="K54" s="44">
        <f t="shared" si="2"/>
        <v>7</v>
      </c>
      <c r="AJ54" s="38">
        <v>1</v>
      </c>
      <c r="AN54" s="38">
        <v>1</v>
      </c>
      <c r="CQ54" s="38">
        <v>1</v>
      </c>
      <c r="DF54" s="38">
        <v>1</v>
      </c>
      <c r="DM54" s="38">
        <v>1</v>
      </c>
      <c r="DR54" s="38">
        <v>1</v>
      </c>
      <c r="DX54" s="38">
        <v>1</v>
      </c>
      <c r="ED54" s="38">
        <v>1</v>
      </c>
      <c r="EF54" s="38"/>
    </row>
    <row r="55" spans="1:136" ht="14.4" x14ac:dyDescent="0.3">
      <c r="A55" s="44" t="s">
        <v>245</v>
      </c>
      <c r="B55" s="38">
        <v>516671</v>
      </c>
      <c r="C55" s="38">
        <v>3523397</v>
      </c>
      <c r="D55" s="33" t="s">
        <v>285</v>
      </c>
      <c r="E55" s="38">
        <v>1</v>
      </c>
      <c r="F55" s="45" t="s">
        <v>63</v>
      </c>
      <c r="G55" s="44">
        <f t="shared" si="0"/>
        <v>13</v>
      </c>
      <c r="H55" s="44" t="s">
        <v>300</v>
      </c>
      <c r="I55" s="44">
        <v>2</v>
      </c>
      <c r="J55" s="44">
        <f t="shared" si="1"/>
        <v>15</v>
      </c>
      <c r="K55" s="44">
        <f t="shared" si="2"/>
        <v>14</v>
      </c>
      <c r="AC55" s="38">
        <v>1</v>
      </c>
      <c r="AN55" s="38">
        <v>1</v>
      </c>
      <c r="AO55" s="38">
        <v>1</v>
      </c>
      <c r="AS55" s="38">
        <v>1</v>
      </c>
      <c r="BF55" s="38">
        <v>1</v>
      </c>
      <c r="BI55" s="38">
        <v>2</v>
      </c>
      <c r="CP55" s="38">
        <v>2</v>
      </c>
      <c r="CT55" s="38">
        <v>1</v>
      </c>
      <c r="DF55" s="38">
        <v>1</v>
      </c>
      <c r="DM55" s="38">
        <v>1</v>
      </c>
      <c r="DO55" s="38">
        <v>1</v>
      </c>
      <c r="DU55" s="38">
        <v>1</v>
      </c>
      <c r="EA55" s="38">
        <v>1</v>
      </c>
      <c r="EF55" s="38"/>
    </row>
    <row r="56" spans="1:136" ht="14.4" x14ac:dyDescent="0.3">
      <c r="A56" s="44" t="s">
        <v>233</v>
      </c>
      <c r="B56" s="38">
        <v>518333</v>
      </c>
      <c r="C56" s="38">
        <v>3518410</v>
      </c>
      <c r="D56" s="33">
        <v>102</v>
      </c>
      <c r="E56" s="38">
        <v>1</v>
      </c>
      <c r="F56" s="45" t="s">
        <v>64</v>
      </c>
      <c r="G56" s="44">
        <f t="shared" si="0"/>
        <v>5</v>
      </c>
      <c r="H56" s="44">
        <v>1984</v>
      </c>
      <c r="I56" s="44">
        <v>1</v>
      </c>
      <c r="J56" s="44">
        <f t="shared" si="1"/>
        <v>6</v>
      </c>
      <c r="K56" s="44">
        <f t="shared" si="2"/>
        <v>5</v>
      </c>
      <c r="Z56" s="38">
        <v>1</v>
      </c>
      <c r="AS56" s="38">
        <v>1</v>
      </c>
      <c r="CP56" s="38">
        <v>2</v>
      </c>
      <c r="CT56" s="38">
        <v>1</v>
      </c>
      <c r="DF56" s="38">
        <v>1</v>
      </c>
      <c r="EF56" s="46" t="s">
        <v>65</v>
      </c>
    </row>
    <row r="57" spans="1:136" ht="14.4" x14ac:dyDescent="0.3">
      <c r="A57" s="44" t="s">
        <v>245</v>
      </c>
      <c r="B57" s="38">
        <v>515132</v>
      </c>
      <c r="C57" s="38">
        <v>3520310</v>
      </c>
      <c r="D57" s="34">
        <v>107</v>
      </c>
      <c r="E57" s="38">
        <v>1</v>
      </c>
      <c r="F57" s="45" t="s">
        <v>67</v>
      </c>
      <c r="G57" s="44">
        <f t="shared" si="0"/>
        <v>8</v>
      </c>
      <c r="H57" s="44" t="s">
        <v>233</v>
      </c>
      <c r="I57" s="44">
        <v>0</v>
      </c>
      <c r="J57" s="44">
        <f t="shared" si="1"/>
        <v>8</v>
      </c>
      <c r="K57" s="44">
        <f t="shared" si="2"/>
        <v>7</v>
      </c>
      <c r="Z57" s="38">
        <v>1</v>
      </c>
      <c r="AS57" s="38">
        <v>1</v>
      </c>
      <c r="CR57" s="38">
        <v>1</v>
      </c>
      <c r="DF57" s="38">
        <v>1</v>
      </c>
      <c r="DM57" s="38">
        <v>1</v>
      </c>
      <c r="DS57" s="38">
        <v>1</v>
      </c>
      <c r="DY57" s="38">
        <v>1</v>
      </c>
      <c r="EE57" s="38">
        <v>1</v>
      </c>
      <c r="EF57" s="38"/>
    </row>
    <row r="58" spans="1:136" ht="14.4" x14ac:dyDescent="0.3">
      <c r="A58" s="44" t="s">
        <v>245</v>
      </c>
      <c r="B58" s="38">
        <v>515187</v>
      </c>
      <c r="C58" s="38">
        <v>3519920</v>
      </c>
      <c r="D58" s="33">
        <v>108</v>
      </c>
      <c r="E58" s="38">
        <v>1</v>
      </c>
      <c r="F58" s="45" t="s">
        <v>68</v>
      </c>
      <c r="G58" s="44">
        <f t="shared" si="0"/>
        <v>7</v>
      </c>
      <c r="H58" s="44" t="s">
        <v>233</v>
      </c>
      <c r="I58" s="44">
        <v>0</v>
      </c>
      <c r="J58" s="44">
        <f t="shared" si="1"/>
        <v>7</v>
      </c>
      <c r="K58" s="44">
        <f t="shared" si="2"/>
        <v>6</v>
      </c>
      <c r="AG58" s="38">
        <v>1</v>
      </c>
      <c r="AS58" s="38">
        <v>1</v>
      </c>
      <c r="CR58" s="38">
        <v>1</v>
      </c>
      <c r="DM58" s="38">
        <v>1</v>
      </c>
      <c r="DS58" s="38">
        <v>1</v>
      </c>
      <c r="DY58" s="38">
        <v>1</v>
      </c>
      <c r="EE58" s="38">
        <v>1</v>
      </c>
      <c r="EF58" s="38"/>
    </row>
    <row r="59" spans="1:136" ht="14.4" x14ac:dyDescent="0.3">
      <c r="A59" s="44" t="s">
        <v>245</v>
      </c>
      <c r="B59" s="38">
        <v>514123</v>
      </c>
      <c r="C59" s="38">
        <v>3515107</v>
      </c>
      <c r="D59" s="33">
        <v>109</v>
      </c>
      <c r="E59" s="38">
        <v>1</v>
      </c>
      <c r="F59" s="45" t="s">
        <v>69</v>
      </c>
      <c r="G59" s="44">
        <f t="shared" si="0"/>
        <v>9</v>
      </c>
      <c r="H59" s="44" t="s">
        <v>233</v>
      </c>
      <c r="I59" s="44">
        <v>0</v>
      </c>
      <c r="J59" s="44">
        <f t="shared" si="1"/>
        <v>9</v>
      </c>
      <c r="K59" s="44">
        <f t="shared" si="2"/>
        <v>8</v>
      </c>
      <c r="AD59" s="38">
        <v>1</v>
      </c>
      <c r="AS59" s="38">
        <v>1</v>
      </c>
      <c r="CP59" s="38">
        <v>1</v>
      </c>
      <c r="CT59" s="38">
        <v>1</v>
      </c>
      <c r="DF59" s="38">
        <v>1</v>
      </c>
      <c r="DM59" s="38">
        <v>1</v>
      </c>
      <c r="DP59" s="38">
        <v>1</v>
      </c>
      <c r="DV59" s="38">
        <v>1</v>
      </c>
      <c r="EB59" s="38">
        <v>1</v>
      </c>
      <c r="EF59" s="38"/>
    </row>
    <row r="60" spans="1:136" ht="14.4" x14ac:dyDescent="0.3">
      <c r="A60" s="44" t="s">
        <v>233</v>
      </c>
      <c r="B60" s="38">
        <v>513720</v>
      </c>
      <c r="C60" s="38">
        <v>3515149</v>
      </c>
      <c r="D60" s="33">
        <v>110</v>
      </c>
      <c r="E60" s="38">
        <v>1</v>
      </c>
      <c r="F60" s="45" t="s">
        <v>70</v>
      </c>
      <c r="G60" s="44">
        <f t="shared" si="0"/>
        <v>5</v>
      </c>
      <c r="H60" s="44" t="s">
        <v>233</v>
      </c>
      <c r="I60" s="44">
        <v>0</v>
      </c>
      <c r="J60" s="44">
        <f t="shared" si="1"/>
        <v>5</v>
      </c>
      <c r="K60" s="44">
        <f t="shared" si="2"/>
        <v>4</v>
      </c>
      <c r="AD60" s="38">
        <v>1</v>
      </c>
      <c r="AS60" s="38">
        <v>1</v>
      </c>
      <c r="BF60" s="38">
        <v>1</v>
      </c>
      <c r="CP60" s="38">
        <v>1</v>
      </c>
      <c r="CT60" s="38">
        <v>1</v>
      </c>
      <c r="EF60" s="46" t="s">
        <v>241</v>
      </c>
    </row>
    <row r="61" spans="1:136" ht="14.4" x14ac:dyDescent="0.3">
      <c r="A61" s="44" t="s">
        <v>245</v>
      </c>
      <c r="B61" s="38">
        <v>510839</v>
      </c>
      <c r="C61" s="38">
        <v>3519467</v>
      </c>
      <c r="D61" s="33">
        <v>111</v>
      </c>
      <c r="E61" s="38">
        <v>1</v>
      </c>
      <c r="F61" s="45" t="s">
        <v>71</v>
      </c>
      <c r="G61" s="44">
        <f t="shared" si="0"/>
        <v>20</v>
      </c>
      <c r="H61" s="44" t="s">
        <v>233</v>
      </c>
      <c r="I61" s="44">
        <v>0</v>
      </c>
      <c r="J61" s="44">
        <f t="shared" si="1"/>
        <v>20</v>
      </c>
      <c r="K61" s="44">
        <f t="shared" si="2"/>
        <v>19</v>
      </c>
      <c r="AF61" s="38">
        <v>1</v>
      </c>
      <c r="AS61" s="38">
        <v>1</v>
      </c>
      <c r="BE61" s="38">
        <v>1</v>
      </c>
      <c r="BI61" s="38">
        <v>1</v>
      </c>
      <c r="BP61" s="38">
        <v>1</v>
      </c>
      <c r="BT61" s="38">
        <v>1</v>
      </c>
      <c r="CA61" s="38">
        <v>1</v>
      </c>
      <c r="CB61" s="38">
        <v>1</v>
      </c>
      <c r="CG61" s="38">
        <v>1</v>
      </c>
      <c r="CR61" s="38">
        <v>1</v>
      </c>
      <c r="CV61" s="38">
        <v>1</v>
      </c>
      <c r="CY61" s="38">
        <v>1</v>
      </c>
      <c r="DE61" s="38">
        <v>1</v>
      </c>
      <c r="DI61" s="38">
        <v>1</v>
      </c>
      <c r="DM61" s="38">
        <v>1</v>
      </c>
      <c r="DP61" s="38">
        <v>1</v>
      </c>
      <c r="DV61" s="38">
        <v>1</v>
      </c>
      <c r="EB61" s="38">
        <v>1</v>
      </c>
      <c r="ED61" s="38">
        <v>1</v>
      </c>
      <c r="EE61" s="38">
        <v>1</v>
      </c>
      <c r="EF61" s="38"/>
    </row>
    <row r="62" spans="1:136" ht="14.4" x14ac:dyDescent="0.3">
      <c r="A62" s="44" t="s">
        <v>245</v>
      </c>
      <c r="B62" s="38">
        <v>515032</v>
      </c>
      <c r="C62" s="38">
        <v>3522608</v>
      </c>
      <c r="D62" s="33">
        <v>112</v>
      </c>
      <c r="E62" s="38">
        <v>1</v>
      </c>
      <c r="F62" s="45" t="s">
        <v>72</v>
      </c>
      <c r="G62" s="44">
        <f t="shared" si="0"/>
        <v>10</v>
      </c>
      <c r="H62" s="44" t="s">
        <v>233</v>
      </c>
      <c r="I62" s="44">
        <v>0</v>
      </c>
      <c r="J62" s="44">
        <f t="shared" si="1"/>
        <v>10</v>
      </c>
      <c r="K62" s="44">
        <f t="shared" si="2"/>
        <v>9</v>
      </c>
      <c r="AN62" s="38">
        <v>1</v>
      </c>
      <c r="AS62" s="38">
        <v>1</v>
      </c>
      <c r="BF62" s="38">
        <v>1</v>
      </c>
      <c r="BH62" s="38">
        <v>1</v>
      </c>
      <c r="CQ62" s="38">
        <v>1</v>
      </c>
      <c r="DF62" s="38">
        <v>1</v>
      </c>
      <c r="DM62" s="38">
        <v>1</v>
      </c>
      <c r="DQ62" s="38">
        <v>1</v>
      </c>
      <c r="DW62" s="38">
        <v>1</v>
      </c>
      <c r="EC62" s="38">
        <v>1</v>
      </c>
      <c r="EF62" s="38"/>
    </row>
    <row r="63" spans="1:136" ht="14.4" x14ac:dyDescent="0.3">
      <c r="A63" s="44" t="s">
        <v>245</v>
      </c>
      <c r="B63" s="38">
        <v>515032</v>
      </c>
      <c r="C63" s="38">
        <v>3522608</v>
      </c>
      <c r="D63" s="33">
        <v>112</v>
      </c>
      <c r="E63" s="38">
        <v>2</v>
      </c>
      <c r="F63" s="45" t="s">
        <v>73</v>
      </c>
      <c r="G63" s="44">
        <f t="shared" si="0"/>
        <v>5</v>
      </c>
      <c r="H63" s="44" t="s">
        <v>233</v>
      </c>
      <c r="I63" s="44">
        <v>0</v>
      </c>
      <c r="J63" s="44">
        <f t="shared" si="1"/>
        <v>5</v>
      </c>
      <c r="K63" s="44">
        <f t="shared" si="2"/>
        <v>4</v>
      </c>
      <c r="DF63" s="38">
        <v>1</v>
      </c>
      <c r="DM63" s="38">
        <v>1</v>
      </c>
      <c r="DQ63" s="38">
        <v>1</v>
      </c>
      <c r="DW63" s="38">
        <v>1</v>
      </c>
      <c r="EC63" s="38">
        <v>1</v>
      </c>
      <c r="EF63" s="38"/>
    </row>
    <row r="64" spans="1:136" ht="14.4" x14ac:dyDescent="0.3">
      <c r="A64" s="44" t="s">
        <v>245</v>
      </c>
      <c r="B64" s="38">
        <v>517326</v>
      </c>
      <c r="C64" s="38">
        <v>3524025</v>
      </c>
      <c r="D64" s="33">
        <v>114</v>
      </c>
      <c r="E64" s="38">
        <v>1</v>
      </c>
      <c r="F64" s="45" t="s">
        <v>74</v>
      </c>
      <c r="G64" s="44">
        <f t="shared" si="0"/>
        <v>9</v>
      </c>
      <c r="H64" s="44" t="s">
        <v>233</v>
      </c>
      <c r="I64" s="44">
        <v>0</v>
      </c>
      <c r="J64" s="44">
        <f t="shared" si="1"/>
        <v>9</v>
      </c>
      <c r="K64" s="44">
        <f t="shared" si="2"/>
        <v>8</v>
      </c>
      <c r="AC64" s="38">
        <v>1</v>
      </c>
      <c r="AS64" s="38">
        <v>1</v>
      </c>
      <c r="CP64" s="38">
        <v>1</v>
      </c>
      <c r="CT64" s="38">
        <v>1</v>
      </c>
      <c r="DD64" s="38">
        <v>1</v>
      </c>
      <c r="DM64" s="38">
        <v>1</v>
      </c>
      <c r="DQ64" s="38">
        <v>1</v>
      </c>
      <c r="DW64" s="38">
        <v>1</v>
      </c>
      <c r="EC64" s="38">
        <v>1</v>
      </c>
      <c r="EF64" s="38"/>
    </row>
    <row r="65" spans="1:136" ht="14.4" x14ac:dyDescent="0.3">
      <c r="A65" s="44" t="s">
        <v>245</v>
      </c>
      <c r="B65" s="38">
        <v>514145</v>
      </c>
      <c r="C65" s="38">
        <v>3515004</v>
      </c>
      <c r="D65" s="33">
        <v>116</v>
      </c>
      <c r="E65" s="38">
        <v>1</v>
      </c>
      <c r="F65" s="45" t="s">
        <v>75</v>
      </c>
      <c r="G65" s="44">
        <f t="shared" si="0"/>
        <v>17</v>
      </c>
      <c r="H65" s="44" t="s">
        <v>297</v>
      </c>
      <c r="I65" s="44">
        <v>4</v>
      </c>
      <c r="J65" s="44">
        <f t="shared" si="1"/>
        <v>21</v>
      </c>
      <c r="K65" s="44">
        <f t="shared" si="2"/>
        <v>20</v>
      </c>
      <c r="AP65" s="38">
        <v>1</v>
      </c>
      <c r="AR65" s="38">
        <v>1</v>
      </c>
      <c r="BF65" s="38">
        <v>1</v>
      </c>
      <c r="BH65" s="38">
        <v>1</v>
      </c>
      <c r="BI65" s="38">
        <v>1</v>
      </c>
      <c r="BJ65" s="38">
        <v>1</v>
      </c>
      <c r="BK65" s="38">
        <v>2</v>
      </c>
      <c r="BL65" s="38">
        <v>2</v>
      </c>
      <c r="BM65" s="38">
        <v>2</v>
      </c>
      <c r="BN65" s="38">
        <v>2</v>
      </c>
      <c r="BO65" s="38">
        <v>1</v>
      </c>
      <c r="CQ65" s="38">
        <v>1</v>
      </c>
      <c r="DE65" s="38">
        <v>1</v>
      </c>
      <c r="DM65" s="38">
        <v>1</v>
      </c>
      <c r="DP65" s="38">
        <v>1</v>
      </c>
      <c r="DV65" s="38">
        <v>1</v>
      </c>
      <c r="EB65" s="38">
        <v>1</v>
      </c>
      <c r="EF65" s="38"/>
    </row>
    <row r="66" spans="1:136" ht="14.4" x14ac:dyDescent="0.3">
      <c r="A66" s="44" t="s">
        <v>245</v>
      </c>
      <c r="B66" s="38">
        <v>510778</v>
      </c>
      <c r="C66" s="38">
        <v>3516023</v>
      </c>
      <c r="D66" s="33">
        <v>119</v>
      </c>
      <c r="E66" s="38">
        <v>1</v>
      </c>
      <c r="F66" s="45" t="s">
        <v>76</v>
      </c>
      <c r="G66" s="44">
        <f t="shared" si="0"/>
        <v>7</v>
      </c>
      <c r="H66" s="44" t="s">
        <v>233</v>
      </c>
      <c r="I66" s="44">
        <v>0</v>
      </c>
      <c r="J66" s="44">
        <f t="shared" si="1"/>
        <v>7</v>
      </c>
      <c r="K66" s="44">
        <f t="shared" si="2"/>
        <v>6</v>
      </c>
      <c r="AT66" s="38">
        <v>1</v>
      </c>
      <c r="CT66" s="38">
        <v>1</v>
      </c>
      <c r="DF66" s="38">
        <v>1</v>
      </c>
      <c r="DM66" s="38">
        <v>1</v>
      </c>
      <c r="DP66" s="38">
        <v>1</v>
      </c>
      <c r="DV66" s="38">
        <v>1</v>
      </c>
      <c r="EB66" s="38">
        <v>1</v>
      </c>
      <c r="EF66" s="38"/>
    </row>
    <row r="67" spans="1:136" ht="14.4" x14ac:dyDescent="0.3">
      <c r="A67" s="44" t="s">
        <v>245</v>
      </c>
      <c r="B67" s="38">
        <v>517184</v>
      </c>
      <c r="C67" s="38">
        <v>3517697</v>
      </c>
      <c r="D67" s="33">
        <v>120</v>
      </c>
      <c r="E67" s="38">
        <v>1</v>
      </c>
      <c r="F67" s="45" t="s">
        <v>77</v>
      </c>
      <c r="G67" s="44">
        <f t="shared" ref="G67:G130" si="3">COUNT(L67:EE67)</f>
        <v>14</v>
      </c>
      <c r="H67" s="44" t="s">
        <v>297</v>
      </c>
      <c r="I67" s="44">
        <v>4</v>
      </c>
      <c r="J67" s="44">
        <f t="shared" ref="J67:J130" si="4">G67+I67</f>
        <v>18</v>
      </c>
      <c r="K67" s="44">
        <f t="shared" ref="K67:K130" si="5">J67-1</f>
        <v>17</v>
      </c>
      <c r="BF67" s="38">
        <v>1</v>
      </c>
      <c r="BJ67" s="38">
        <v>1</v>
      </c>
      <c r="BK67" s="38">
        <v>2</v>
      </c>
      <c r="BL67" s="38">
        <v>2</v>
      </c>
      <c r="BM67" s="38">
        <v>2</v>
      </c>
      <c r="BN67" s="38">
        <v>2</v>
      </c>
      <c r="CT67" s="38">
        <v>1</v>
      </c>
      <c r="DE67" s="38">
        <v>1</v>
      </c>
      <c r="DM67" s="38">
        <v>1</v>
      </c>
      <c r="DP67" s="38">
        <v>1</v>
      </c>
      <c r="DV67" s="38">
        <v>1</v>
      </c>
      <c r="EB67" s="38">
        <v>1</v>
      </c>
      <c r="ED67" s="38">
        <v>1</v>
      </c>
      <c r="EE67" s="38">
        <v>1</v>
      </c>
      <c r="EF67" s="38"/>
    </row>
    <row r="68" spans="1:136" ht="14.4" x14ac:dyDescent="0.3">
      <c r="A68" s="44" t="s">
        <v>245</v>
      </c>
      <c r="B68" s="38">
        <v>517184</v>
      </c>
      <c r="C68" s="38">
        <v>3517697</v>
      </c>
      <c r="D68" s="33">
        <v>120</v>
      </c>
      <c r="E68" s="38">
        <v>2</v>
      </c>
      <c r="F68" s="45" t="s">
        <v>78</v>
      </c>
      <c r="G68" s="44">
        <f t="shared" si="3"/>
        <v>16</v>
      </c>
      <c r="H68" s="44" t="s">
        <v>298</v>
      </c>
      <c r="I68" s="44">
        <v>5</v>
      </c>
      <c r="J68" s="44">
        <f t="shared" si="4"/>
        <v>21</v>
      </c>
      <c r="K68" s="44">
        <f t="shared" si="5"/>
        <v>20</v>
      </c>
      <c r="AT68" s="38">
        <v>1</v>
      </c>
      <c r="BF68" s="38">
        <v>1</v>
      </c>
      <c r="BH68" s="38">
        <v>1</v>
      </c>
      <c r="BI68" s="38">
        <v>2</v>
      </c>
      <c r="BJ68" s="38">
        <v>1</v>
      </c>
      <c r="BK68" s="38">
        <v>2</v>
      </c>
      <c r="BL68" s="38">
        <v>2</v>
      </c>
      <c r="BM68" s="38">
        <v>2</v>
      </c>
      <c r="BN68" s="38">
        <v>2</v>
      </c>
      <c r="CT68" s="38">
        <v>1</v>
      </c>
      <c r="DM68" s="38">
        <v>1</v>
      </c>
      <c r="DP68" s="38">
        <v>1</v>
      </c>
      <c r="DV68" s="38">
        <v>1</v>
      </c>
      <c r="EB68" s="38">
        <v>1</v>
      </c>
      <c r="ED68" s="38">
        <v>1</v>
      </c>
      <c r="EE68" s="38">
        <v>1</v>
      </c>
      <c r="EF68" s="38"/>
    </row>
    <row r="69" spans="1:136" ht="14.4" x14ac:dyDescent="0.3">
      <c r="A69" s="44" t="s">
        <v>245</v>
      </c>
      <c r="B69" s="38">
        <v>504265</v>
      </c>
      <c r="C69" s="38">
        <v>3521763</v>
      </c>
      <c r="D69" s="34">
        <v>122</v>
      </c>
      <c r="E69" s="38">
        <v>1</v>
      </c>
      <c r="F69" s="45" t="s">
        <v>80</v>
      </c>
      <c r="G69" s="44">
        <f t="shared" si="3"/>
        <v>7</v>
      </c>
      <c r="H69" s="44" t="s">
        <v>233</v>
      </c>
      <c r="I69" s="44">
        <v>0</v>
      </c>
      <c r="J69" s="44">
        <f t="shared" si="4"/>
        <v>7</v>
      </c>
      <c r="K69" s="44">
        <f t="shared" si="5"/>
        <v>6</v>
      </c>
      <c r="CQ69" s="38">
        <v>1</v>
      </c>
      <c r="DD69" s="38">
        <v>1</v>
      </c>
      <c r="DF69" s="38">
        <v>1</v>
      </c>
      <c r="DM69" s="38">
        <v>1</v>
      </c>
      <c r="DP69" s="38">
        <v>1</v>
      </c>
      <c r="DV69" s="38">
        <v>1</v>
      </c>
      <c r="EB69" s="38">
        <v>1</v>
      </c>
      <c r="EF69" s="38"/>
    </row>
    <row r="70" spans="1:136" ht="14.4" x14ac:dyDescent="0.3">
      <c r="A70" s="44" t="s">
        <v>245</v>
      </c>
      <c r="B70" s="38">
        <v>504265</v>
      </c>
      <c r="C70" s="38">
        <v>3521763</v>
      </c>
      <c r="D70" s="34">
        <v>122</v>
      </c>
      <c r="E70" s="38">
        <v>2</v>
      </c>
      <c r="F70" s="45" t="s">
        <v>81</v>
      </c>
      <c r="G70" s="44">
        <f t="shared" si="3"/>
        <v>8</v>
      </c>
      <c r="H70" s="44" t="s">
        <v>233</v>
      </c>
      <c r="I70" s="44">
        <v>0</v>
      </c>
      <c r="J70" s="44">
        <f t="shared" si="4"/>
        <v>8</v>
      </c>
      <c r="K70" s="44">
        <f t="shared" si="5"/>
        <v>7</v>
      </c>
      <c r="AP70" s="38">
        <v>1</v>
      </c>
      <c r="AS70" s="38">
        <v>1</v>
      </c>
      <c r="AT70" s="38">
        <v>1</v>
      </c>
      <c r="DF70" s="38">
        <v>1</v>
      </c>
      <c r="DM70" s="38">
        <v>1</v>
      </c>
      <c r="DP70" s="38">
        <v>1</v>
      </c>
      <c r="DV70" s="38">
        <v>1</v>
      </c>
      <c r="EB70" s="38">
        <v>1</v>
      </c>
      <c r="EF70" s="38"/>
    </row>
    <row r="71" spans="1:136" ht="14.4" x14ac:dyDescent="0.3">
      <c r="A71" s="44" t="s">
        <v>245</v>
      </c>
      <c r="B71" s="38">
        <v>515755</v>
      </c>
      <c r="C71" s="38">
        <v>3518355</v>
      </c>
      <c r="D71" s="33">
        <v>126</v>
      </c>
      <c r="E71" s="38">
        <v>1</v>
      </c>
      <c r="F71" s="45" t="s">
        <v>82</v>
      </c>
      <c r="G71" s="44">
        <f t="shared" si="3"/>
        <v>8</v>
      </c>
      <c r="H71" s="44" t="s">
        <v>233</v>
      </c>
      <c r="I71" s="44">
        <v>0</v>
      </c>
      <c r="J71" s="44">
        <f t="shared" si="4"/>
        <v>8</v>
      </c>
      <c r="K71" s="44">
        <f t="shared" si="5"/>
        <v>7</v>
      </c>
      <c r="BF71" s="38">
        <v>1</v>
      </c>
      <c r="BI71" s="38">
        <v>1</v>
      </c>
      <c r="CQ71" s="38">
        <v>1</v>
      </c>
      <c r="DF71" s="38">
        <v>1</v>
      </c>
      <c r="DM71" s="38">
        <v>1</v>
      </c>
      <c r="DR71" s="38">
        <v>1</v>
      </c>
      <c r="DX71" s="38">
        <v>1</v>
      </c>
      <c r="ED71" s="38">
        <v>1</v>
      </c>
      <c r="EF71" s="38"/>
    </row>
    <row r="72" spans="1:136" ht="14.4" x14ac:dyDescent="0.3">
      <c r="A72" s="44" t="s">
        <v>245</v>
      </c>
      <c r="B72" s="38">
        <v>515755</v>
      </c>
      <c r="C72" s="38">
        <v>3518355</v>
      </c>
      <c r="D72" s="33">
        <v>126</v>
      </c>
      <c r="E72" s="38">
        <v>2</v>
      </c>
      <c r="F72" s="45" t="s">
        <v>83</v>
      </c>
      <c r="G72" s="44">
        <f t="shared" si="3"/>
        <v>9</v>
      </c>
      <c r="H72" s="44" t="s">
        <v>233</v>
      </c>
      <c r="I72" s="44">
        <v>0</v>
      </c>
      <c r="J72" s="44">
        <f t="shared" si="4"/>
        <v>9</v>
      </c>
      <c r="K72" s="44">
        <f t="shared" si="5"/>
        <v>8</v>
      </c>
      <c r="AU72" s="38">
        <v>1</v>
      </c>
      <c r="BF72" s="38">
        <v>1</v>
      </c>
      <c r="BI72" s="38">
        <v>1</v>
      </c>
      <c r="CQ72" s="38">
        <v>1</v>
      </c>
      <c r="DF72" s="38">
        <v>1</v>
      </c>
      <c r="DM72" s="38">
        <v>1</v>
      </c>
      <c r="DR72" s="38">
        <v>1</v>
      </c>
      <c r="DX72" s="38">
        <v>1</v>
      </c>
      <c r="ED72" s="38">
        <v>1</v>
      </c>
      <c r="EF72" s="38"/>
    </row>
    <row r="73" spans="1:136" ht="14.4" x14ac:dyDescent="0.3">
      <c r="A73" s="44" t="s">
        <v>245</v>
      </c>
      <c r="B73" s="38">
        <v>515726</v>
      </c>
      <c r="C73" s="38">
        <v>3518304</v>
      </c>
      <c r="D73" s="33">
        <v>127</v>
      </c>
      <c r="E73" s="38">
        <v>1</v>
      </c>
      <c r="F73" s="45" t="s">
        <v>84</v>
      </c>
      <c r="G73" s="44">
        <f t="shared" si="3"/>
        <v>9</v>
      </c>
      <c r="H73" s="44" t="s">
        <v>233</v>
      </c>
      <c r="I73" s="44">
        <v>0</v>
      </c>
      <c r="J73" s="44">
        <f t="shared" si="4"/>
        <v>9</v>
      </c>
      <c r="K73" s="44">
        <f t="shared" si="5"/>
        <v>8</v>
      </c>
      <c r="AU73" s="38">
        <v>1</v>
      </c>
      <c r="BF73" s="38">
        <v>1</v>
      </c>
      <c r="BJ73" s="38">
        <v>1</v>
      </c>
      <c r="CQ73" s="38">
        <v>1</v>
      </c>
      <c r="DF73" s="38">
        <v>1</v>
      </c>
      <c r="DM73" s="38">
        <v>1</v>
      </c>
      <c r="DR73" s="38">
        <v>1</v>
      </c>
      <c r="DX73" s="38">
        <v>1</v>
      </c>
      <c r="ED73" s="38">
        <v>1</v>
      </c>
      <c r="EF73" s="38"/>
    </row>
    <row r="74" spans="1:136" ht="14.4" x14ac:dyDescent="0.3">
      <c r="A74" s="44" t="s">
        <v>245</v>
      </c>
      <c r="B74" s="38">
        <v>507875</v>
      </c>
      <c r="C74" s="38">
        <v>3521203</v>
      </c>
      <c r="D74" s="33">
        <v>131</v>
      </c>
      <c r="E74" s="38">
        <v>1</v>
      </c>
      <c r="F74" s="45" t="s">
        <v>85</v>
      </c>
      <c r="G74" s="44">
        <f t="shared" si="3"/>
        <v>10</v>
      </c>
      <c r="H74" s="44" t="s">
        <v>233</v>
      </c>
      <c r="I74" s="44">
        <v>0</v>
      </c>
      <c r="J74" s="44">
        <f t="shared" si="4"/>
        <v>10</v>
      </c>
      <c r="K74" s="44">
        <f t="shared" si="5"/>
        <v>9</v>
      </c>
      <c r="AU74" s="38">
        <v>1</v>
      </c>
      <c r="BF74" s="38">
        <v>1</v>
      </c>
      <c r="BI74" s="38">
        <v>1</v>
      </c>
      <c r="BR74" s="38">
        <v>1</v>
      </c>
      <c r="CS74" s="38">
        <v>1</v>
      </c>
      <c r="DF74" s="38">
        <v>1</v>
      </c>
      <c r="DM74" s="38">
        <v>1</v>
      </c>
      <c r="DQ74" s="38">
        <v>1</v>
      </c>
      <c r="DW74" s="38">
        <v>1</v>
      </c>
      <c r="EC74" s="38">
        <v>1</v>
      </c>
      <c r="EF74" s="38"/>
    </row>
    <row r="75" spans="1:136" ht="14.4" x14ac:dyDescent="0.3">
      <c r="A75" s="44" t="s">
        <v>245</v>
      </c>
      <c r="B75" s="38">
        <v>507875</v>
      </c>
      <c r="C75" s="38">
        <v>3521203</v>
      </c>
      <c r="D75" s="33">
        <v>131</v>
      </c>
      <c r="E75" s="38">
        <v>2</v>
      </c>
      <c r="F75" s="45" t="s">
        <v>86</v>
      </c>
      <c r="G75" s="44">
        <f t="shared" si="3"/>
        <v>10</v>
      </c>
      <c r="H75" s="44" t="s">
        <v>233</v>
      </c>
      <c r="I75" s="44">
        <v>0</v>
      </c>
      <c r="J75" s="44">
        <f t="shared" si="4"/>
        <v>10</v>
      </c>
      <c r="K75" s="44">
        <f t="shared" si="5"/>
        <v>9</v>
      </c>
      <c r="AU75" s="38">
        <v>1</v>
      </c>
      <c r="BF75" s="38">
        <v>1</v>
      </c>
      <c r="BI75" s="38">
        <v>1</v>
      </c>
      <c r="BR75" s="38">
        <v>1</v>
      </c>
      <c r="CS75" s="38">
        <v>1</v>
      </c>
      <c r="DF75" s="38">
        <v>1</v>
      </c>
      <c r="DM75" s="38">
        <v>1</v>
      </c>
      <c r="DQ75" s="38">
        <v>1</v>
      </c>
      <c r="DW75" s="38">
        <v>1</v>
      </c>
      <c r="EC75" s="38">
        <v>1</v>
      </c>
      <c r="EF75" s="38"/>
    </row>
    <row r="76" spans="1:136" ht="14.4" x14ac:dyDescent="0.3">
      <c r="A76" s="44" t="s">
        <v>245</v>
      </c>
      <c r="B76" s="38">
        <v>507987</v>
      </c>
      <c r="C76" s="38">
        <v>3521338</v>
      </c>
      <c r="D76" s="34">
        <v>132</v>
      </c>
      <c r="E76" s="38">
        <v>1</v>
      </c>
      <c r="F76" s="45" t="s">
        <v>87</v>
      </c>
      <c r="G76" s="44">
        <f t="shared" si="3"/>
        <v>9</v>
      </c>
      <c r="H76" s="44" t="s">
        <v>233</v>
      </c>
      <c r="I76" s="44">
        <v>0</v>
      </c>
      <c r="J76" s="44">
        <f t="shared" si="4"/>
        <v>9</v>
      </c>
      <c r="K76" s="44">
        <f t="shared" si="5"/>
        <v>8</v>
      </c>
      <c r="AU76" s="38">
        <v>1</v>
      </c>
      <c r="BF76" s="38">
        <v>1</v>
      </c>
      <c r="DI76" s="38">
        <v>1</v>
      </c>
      <c r="DM76" s="38">
        <v>1</v>
      </c>
      <c r="DQ76" s="38">
        <v>1</v>
      </c>
      <c r="DW76" s="38">
        <v>1</v>
      </c>
      <c r="EC76" s="38">
        <v>1</v>
      </c>
      <c r="ED76" s="38">
        <v>1</v>
      </c>
      <c r="EE76" s="38">
        <v>1</v>
      </c>
      <c r="EF76" s="38"/>
    </row>
    <row r="77" spans="1:136" ht="14.4" x14ac:dyDescent="0.3">
      <c r="A77" s="44" t="s">
        <v>245</v>
      </c>
      <c r="B77" s="38">
        <v>507987</v>
      </c>
      <c r="C77" s="38">
        <v>3521338</v>
      </c>
      <c r="D77" s="34">
        <v>132</v>
      </c>
      <c r="E77" s="38">
        <v>2</v>
      </c>
      <c r="F77" s="45" t="s">
        <v>88</v>
      </c>
      <c r="G77" s="44">
        <f t="shared" si="3"/>
        <v>7</v>
      </c>
      <c r="H77" s="44" t="s">
        <v>233</v>
      </c>
      <c r="I77" s="44">
        <v>0</v>
      </c>
      <c r="J77" s="44">
        <f t="shared" si="4"/>
        <v>7</v>
      </c>
      <c r="K77" s="44">
        <f t="shared" si="5"/>
        <v>6</v>
      </c>
      <c r="AU77" s="38">
        <v>1</v>
      </c>
      <c r="BF77" s="38">
        <v>1</v>
      </c>
      <c r="BR77" s="38">
        <v>1</v>
      </c>
      <c r="DM77" s="38">
        <v>1</v>
      </c>
      <c r="DQ77" s="38">
        <v>1</v>
      </c>
      <c r="DW77" s="38">
        <v>1</v>
      </c>
      <c r="EC77" s="38">
        <v>1</v>
      </c>
      <c r="EF77" s="38"/>
    </row>
    <row r="78" spans="1:136" ht="14.4" x14ac:dyDescent="0.3">
      <c r="A78" s="44" t="s">
        <v>245</v>
      </c>
      <c r="B78" s="38">
        <v>507951</v>
      </c>
      <c r="C78" s="38">
        <v>3521299</v>
      </c>
      <c r="D78" s="33">
        <v>133</v>
      </c>
      <c r="E78" s="38">
        <v>1</v>
      </c>
      <c r="F78" s="45" t="s">
        <v>90</v>
      </c>
      <c r="G78" s="44">
        <f t="shared" si="3"/>
        <v>8</v>
      </c>
      <c r="H78" s="44" t="s">
        <v>233</v>
      </c>
      <c r="I78" s="44">
        <v>0</v>
      </c>
      <c r="J78" s="44">
        <f t="shared" si="4"/>
        <v>8</v>
      </c>
      <c r="K78" s="44">
        <f t="shared" si="5"/>
        <v>7</v>
      </c>
      <c r="AU78" s="38">
        <v>1</v>
      </c>
      <c r="BF78" s="38">
        <v>1</v>
      </c>
      <c r="CS78" s="38">
        <v>1</v>
      </c>
      <c r="DF78" s="38">
        <v>1</v>
      </c>
      <c r="DM78" s="38">
        <v>1</v>
      </c>
      <c r="DQ78" s="38">
        <v>1</v>
      </c>
      <c r="DW78" s="38">
        <v>1</v>
      </c>
      <c r="EC78" s="38">
        <v>1</v>
      </c>
      <c r="EF78" s="38"/>
    </row>
    <row r="79" spans="1:136" ht="14.4" x14ac:dyDescent="0.3">
      <c r="A79" s="44" t="s">
        <v>245</v>
      </c>
      <c r="B79" s="38">
        <v>508138</v>
      </c>
      <c r="C79" s="38">
        <v>3521207</v>
      </c>
      <c r="D79" s="33">
        <v>134</v>
      </c>
      <c r="E79" s="38">
        <v>1</v>
      </c>
      <c r="F79" s="45" t="s">
        <v>91</v>
      </c>
      <c r="G79" s="44">
        <f t="shared" si="3"/>
        <v>8</v>
      </c>
      <c r="H79" s="44" t="s">
        <v>233</v>
      </c>
      <c r="I79" s="44">
        <v>0</v>
      </c>
      <c r="J79" s="44">
        <f t="shared" si="4"/>
        <v>8</v>
      </c>
      <c r="K79" s="44">
        <f t="shared" si="5"/>
        <v>7</v>
      </c>
      <c r="AU79" s="38">
        <v>1</v>
      </c>
      <c r="BF79" s="38">
        <v>1</v>
      </c>
      <c r="BR79" s="38">
        <v>1</v>
      </c>
      <c r="DI79" s="38">
        <v>1</v>
      </c>
      <c r="DM79" s="38">
        <v>1</v>
      </c>
      <c r="DQ79" s="38">
        <v>1</v>
      </c>
      <c r="DW79" s="38">
        <v>1</v>
      </c>
      <c r="EC79" s="38">
        <v>1</v>
      </c>
      <c r="EF79" s="38"/>
    </row>
    <row r="80" spans="1:136" ht="14.4" x14ac:dyDescent="0.3">
      <c r="A80" s="44" t="s">
        <v>245</v>
      </c>
      <c r="B80" s="38">
        <v>508138</v>
      </c>
      <c r="C80" s="38">
        <v>3521207</v>
      </c>
      <c r="D80" s="33">
        <v>134</v>
      </c>
      <c r="E80" s="38">
        <v>2</v>
      </c>
      <c r="F80" s="45" t="s">
        <v>92</v>
      </c>
      <c r="G80" s="44">
        <f t="shared" si="3"/>
        <v>7</v>
      </c>
      <c r="H80" s="44" t="s">
        <v>233</v>
      </c>
      <c r="I80" s="44">
        <v>0</v>
      </c>
      <c r="J80" s="44">
        <f t="shared" si="4"/>
        <v>7</v>
      </c>
      <c r="K80" s="44">
        <f t="shared" si="5"/>
        <v>6</v>
      </c>
      <c r="AU80" s="38">
        <v>1</v>
      </c>
      <c r="BR80" s="38">
        <v>1</v>
      </c>
      <c r="DI80" s="38">
        <v>1</v>
      </c>
      <c r="DM80" s="38">
        <v>1</v>
      </c>
      <c r="DQ80" s="38">
        <v>1</v>
      </c>
      <c r="DW80" s="38">
        <v>1</v>
      </c>
      <c r="EC80" s="38">
        <v>1</v>
      </c>
      <c r="EF80" s="38"/>
    </row>
    <row r="81" spans="1:136" ht="14.4" x14ac:dyDescent="0.3">
      <c r="A81" s="44" t="s">
        <v>245</v>
      </c>
      <c r="B81" s="38">
        <v>508268</v>
      </c>
      <c r="C81" s="38">
        <v>3521362</v>
      </c>
      <c r="D81" s="33">
        <v>148</v>
      </c>
      <c r="E81" s="38">
        <v>1</v>
      </c>
      <c r="F81" s="45" t="s">
        <v>93</v>
      </c>
      <c r="G81" s="44">
        <f t="shared" si="3"/>
        <v>9</v>
      </c>
      <c r="H81" s="44" t="s">
        <v>233</v>
      </c>
      <c r="I81" s="44">
        <v>0</v>
      </c>
      <c r="J81" s="44">
        <f t="shared" si="4"/>
        <v>9</v>
      </c>
      <c r="K81" s="44">
        <f t="shared" si="5"/>
        <v>8</v>
      </c>
      <c r="AU81" s="38">
        <v>1</v>
      </c>
      <c r="BR81" s="38">
        <v>1</v>
      </c>
      <c r="CS81" s="38">
        <v>1</v>
      </c>
      <c r="DF81" s="38">
        <v>1</v>
      </c>
      <c r="DI81" s="38">
        <v>1</v>
      </c>
      <c r="DM81" s="38">
        <v>1</v>
      </c>
      <c r="DQ81" s="38">
        <v>1</v>
      </c>
      <c r="DW81" s="38">
        <v>1</v>
      </c>
      <c r="EC81" s="38">
        <v>1</v>
      </c>
      <c r="EF81" s="38"/>
    </row>
    <row r="82" spans="1:136" ht="14.4" x14ac:dyDescent="0.3">
      <c r="A82" s="44" t="s">
        <v>245</v>
      </c>
      <c r="B82" s="38">
        <v>508115</v>
      </c>
      <c r="C82" s="38">
        <v>3521490</v>
      </c>
      <c r="D82" s="33">
        <v>149</v>
      </c>
      <c r="E82" s="38">
        <v>1</v>
      </c>
      <c r="F82" s="45" t="s">
        <v>94</v>
      </c>
      <c r="G82" s="44">
        <f t="shared" si="3"/>
        <v>7</v>
      </c>
      <c r="H82" s="44" t="s">
        <v>233</v>
      </c>
      <c r="I82" s="44">
        <v>0</v>
      </c>
      <c r="J82" s="44">
        <f t="shared" si="4"/>
        <v>7</v>
      </c>
      <c r="K82" s="44">
        <f t="shared" si="5"/>
        <v>6</v>
      </c>
      <c r="AU82" s="38">
        <v>1</v>
      </c>
      <c r="BR82" s="38">
        <v>1</v>
      </c>
      <c r="DI82" s="38">
        <v>1</v>
      </c>
      <c r="DM82" s="38">
        <v>1</v>
      </c>
      <c r="DQ82" s="38">
        <v>1</v>
      </c>
      <c r="DW82" s="38">
        <v>1</v>
      </c>
      <c r="EC82" s="38">
        <v>1</v>
      </c>
      <c r="EF82" s="38"/>
    </row>
    <row r="83" spans="1:136" ht="14.4" x14ac:dyDescent="0.3">
      <c r="A83" s="44" t="s">
        <v>245</v>
      </c>
      <c r="B83" s="38">
        <v>508167</v>
      </c>
      <c r="C83" s="38">
        <v>3521403</v>
      </c>
      <c r="D83" s="33">
        <v>150</v>
      </c>
      <c r="E83" s="38">
        <v>1</v>
      </c>
      <c r="F83" s="45" t="s">
        <v>95</v>
      </c>
      <c r="G83" s="44">
        <f t="shared" si="3"/>
        <v>6</v>
      </c>
      <c r="H83" s="44" t="s">
        <v>233</v>
      </c>
      <c r="I83" s="44">
        <v>0</v>
      </c>
      <c r="J83" s="44">
        <f t="shared" si="4"/>
        <v>6</v>
      </c>
      <c r="K83" s="44">
        <f t="shared" si="5"/>
        <v>5</v>
      </c>
      <c r="AU83" s="38">
        <v>1</v>
      </c>
      <c r="DF83" s="38">
        <v>1</v>
      </c>
      <c r="DM83" s="38">
        <v>1</v>
      </c>
      <c r="DQ83" s="38">
        <v>1</v>
      </c>
      <c r="DW83" s="38">
        <v>1</v>
      </c>
      <c r="EC83" s="38">
        <v>1</v>
      </c>
      <c r="EF83" s="46" t="s">
        <v>304</v>
      </c>
    </row>
    <row r="84" spans="1:136" ht="14.4" x14ac:dyDescent="0.3">
      <c r="A84" s="44" t="s">
        <v>245</v>
      </c>
      <c r="B84" s="38">
        <v>508167</v>
      </c>
      <c r="C84" s="38">
        <v>3521403</v>
      </c>
      <c r="D84" s="33">
        <v>150</v>
      </c>
      <c r="E84" s="38">
        <v>2</v>
      </c>
      <c r="F84" s="45" t="s">
        <v>302</v>
      </c>
      <c r="G84" s="44">
        <f t="shared" si="3"/>
        <v>6</v>
      </c>
      <c r="H84" s="44" t="s">
        <v>233</v>
      </c>
      <c r="I84" s="44">
        <v>0</v>
      </c>
      <c r="J84" s="44">
        <f t="shared" si="4"/>
        <v>6</v>
      </c>
      <c r="K84" s="44">
        <f t="shared" si="5"/>
        <v>5</v>
      </c>
      <c r="BR84" s="38">
        <v>1</v>
      </c>
      <c r="DF84" s="38">
        <v>1</v>
      </c>
      <c r="DM84" s="38">
        <v>1</v>
      </c>
      <c r="DQ84" s="38">
        <v>1</v>
      </c>
      <c r="DW84" s="38">
        <v>1</v>
      </c>
      <c r="EC84" s="38">
        <v>1</v>
      </c>
      <c r="EF84" s="46" t="s">
        <v>304</v>
      </c>
    </row>
    <row r="85" spans="1:136" ht="14.4" x14ac:dyDescent="0.3">
      <c r="A85" s="44" t="s">
        <v>245</v>
      </c>
      <c r="B85" s="38">
        <v>508167</v>
      </c>
      <c r="C85" s="38">
        <v>3521403</v>
      </c>
      <c r="D85" s="33">
        <v>150</v>
      </c>
      <c r="E85" s="38">
        <v>3</v>
      </c>
      <c r="F85" s="45" t="s">
        <v>303</v>
      </c>
      <c r="G85" s="44">
        <f t="shared" si="3"/>
        <v>6</v>
      </c>
      <c r="H85" s="44" t="s">
        <v>233</v>
      </c>
      <c r="I85" s="44">
        <v>0</v>
      </c>
      <c r="J85" s="44">
        <f t="shared" si="4"/>
        <v>6</v>
      </c>
      <c r="K85" s="44">
        <f t="shared" si="5"/>
        <v>5</v>
      </c>
      <c r="CS85" s="38">
        <v>1</v>
      </c>
      <c r="DF85" s="38">
        <v>1</v>
      </c>
      <c r="DM85" s="38">
        <v>1</v>
      </c>
      <c r="DQ85" s="38">
        <v>1</v>
      </c>
      <c r="DW85" s="38">
        <v>1</v>
      </c>
      <c r="EC85" s="38">
        <v>1</v>
      </c>
      <c r="EF85" s="46" t="s">
        <v>304</v>
      </c>
    </row>
    <row r="86" spans="1:136" ht="14.4" x14ac:dyDescent="0.3">
      <c r="A86" s="44" t="s">
        <v>245</v>
      </c>
      <c r="B86" s="38">
        <v>510748</v>
      </c>
      <c r="C86" s="38">
        <v>3516051</v>
      </c>
      <c r="D86" s="33">
        <v>160</v>
      </c>
      <c r="E86" s="38">
        <v>1</v>
      </c>
      <c r="F86" s="45" t="s">
        <v>96</v>
      </c>
      <c r="G86" s="44">
        <f t="shared" si="3"/>
        <v>7</v>
      </c>
      <c r="H86" s="44" t="s">
        <v>233</v>
      </c>
      <c r="I86" s="44">
        <v>0</v>
      </c>
      <c r="J86" s="44">
        <f t="shared" si="4"/>
        <v>7</v>
      </c>
      <c r="K86" s="44">
        <f t="shared" si="5"/>
        <v>6</v>
      </c>
      <c r="AU86" s="38">
        <v>1</v>
      </c>
      <c r="BR86" s="38">
        <v>1</v>
      </c>
      <c r="DF86" s="38">
        <v>1</v>
      </c>
      <c r="DM86" s="38">
        <v>1</v>
      </c>
      <c r="DP86" s="38">
        <v>1</v>
      </c>
      <c r="DV86" s="38">
        <v>1</v>
      </c>
      <c r="EB86" s="38">
        <v>1</v>
      </c>
      <c r="EF86" s="38"/>
    </row>
    <row r="87" spans="1:136" ht="14.4" x14ac:dyDescent="0.3">
      <c r="A87" s="44" t="s">
        <v>245</v>
      </c>
      <c r="B87" s="38">
        <v>510748</v>
      </c>
      <c r="C87" s="38">
        <v>3516051</v>
      </c>
      <c r="D87" s="33">
        <v>160</v>
      </c>
      <c r="E87" s="38">
        <v>2</v>
      </c>
      <c r="F87" s="45" t="s">
        <v>97</v>
      </c>
      <c r="G87" s="44">
        <f t="shared" si="3"/>
        <v>5</v>
      </c>
      <c r="H87" s="44" t="s">
        <v>233</v>
      </c>
      <c r="I87" s="44">
        <v>0</v>
      </c>
      <c r="J87" s="44">
        <f t="shared" si="4"/>
        <v>5</v>
      </c>
      <c r="K87" s="44">
        <f t="shared" si="5"/>
        <v>4</v>
      </c>
      <c r="DF87" s="38">
        <v>1</v>
      </c>
      <c r="DM87" s="38">
        <v>1</v>
      </c>
      <c r="DP87" s="38">
        <v>1</v>
      </c>
      <c r="DV87" s="38">
        <v>1</v>
      </c>
      <c r="EB87" s="38">
        <v>1</v>
      </c>
      <c r="EF87" s="38"/>
    </row>
    <row r="88" spans="1:136" ht="14.4" x14ac:dyDescent="0.3">
      <c r="A88" s="44" t="s">
        <v>245</v>
      </c>
      <c r="B88" s="38">
        <v>508311</v>
      </c>
      <c r="C88" s="38">
        <v>3519664</v>
      </c>
      <c r="D88" s="34">
        <v>175</v>
      </c>
      <c r="E88" s="38">
        <v>1</v>
      </c>
      <c r="F88" s="45" t="s">
        <v>98</v>
      </c>
      <c r="G88" s="44">
        <f t="shared" si="3"/>
        <v>9</v>
      </c>
      <c r="H88" s="44">
        <v>1938</v>
      </c>
      <c r="I88" s="44">
        <v>1</v>
      </c>
      <c r="J88" s="44">
        <f t="shared" si="4"/>
        <v>10</v>
      </c>
      <c r="K88" s="44">
        <f t="shared" si="5"/>
        <v>9</v>
      </c>
      <c r="AV88" s="38">
        <v>2</v>
      </c>
      <c r="BF88" s="38">
        <v>1</v>
      </c>
      <c r="BR88" s="38">
        <v>1</v>
      </c>
      <c r="CS88" s="38">
        <v>1</v>
      </c>
      <c r="DF88" s="38">
        <v>1</v>
      </c>
      <c r="DM88" s="38">
        <v>1</v>
      </c>
      <c r="DS88" s="38">
        <v>1</v>
      </c>
      <c r="DY88" s="38">
        <v>1</v>
      </c>
      <c r="EE88" s="38">
        <v>1</v>
      </c>
      <c r="EF88" s="38"/>
    </row>
    <row r="89" spans="1:136" ht="14.4" x14ac:dyDescent="0.3">
      <c r="A89" s="44" t="s">
        <v>245</v>
      </c>
      <c r="B89" s="38">
        <v>511959</v>
      </c>
      <c r="C89" s="38">
        <v>3518160</v>
      </c>
      <c r="D89" s="33">
        <v>179</v>
      </c>
      <c r="E89" s="38">
        <v>1</v>
      </c>
      <c r="F89" s="45" t="s">
        <v>100</v>
      </c>
      <c r="G89" s="44">
        <f t="shared" si="3"/>
        <v>7</v>
      </c>
      <c r="H89" s="44">
        <v>1938</v>
      </c>
      <c r="I89" s="44">
        <v>1</v>
      </c>
      <c r="J89" s="44">
        <f t="shared" si="4"/>
        <v>8</v>
      </c>
      <c r="K89" s="44">
        <f t="shared" si="5"/>
        <v>7</v>
      </c>
      <c r="AV89" s="38">
        <v>2</v>
      </c>
      <c r="CS89" s="38">
        <v>1</v>
      </c>
      <c r="DF89" s="38">
        <v>1</v>
      </c>
      <c r="DM89" s="38">
        <v>1</v>
      </c>
      <c r="DO89" s="38">
        <v>1</v>
      </c>
      <c r="DU89" s="38">
        <v>1</v>
      </c>
      <c r="EA89" s="38">
        <v>1</v>
      </c>
      <c r="EF89" s="38"/>
    </row>
    <row r="90" spans="1:136" ht="14.4" x14ac:dyDescent="0.3">
      <c r="A90" s="44" t="s">
        <v>245</v>
      </c>
      <c r="B90" s="38">
        <v>512055</v>
      </c>
      <c r="C90" s="38">
        <v>3518307</v>
      </c>
      <c r="D90" s="33">
        <v>180</v>
      </c>
      <c r="E90" s="38">
        <v>1</v>
      </c>
      <c r="F90" s="45" t="s">
        <v>101</v>
      </c>
      <c r="G90" s="44">
        <f t="shared" si="3"/>
        <v>6</v>
      </c>
      <c r="H90" s="44">
        <v>1938</v>
      </c>
      <c r="I90" s="44">
        <v>1</v>
      </c>
      <c r="J90" s="44">
        <f t="shared" si="4"/>
        <v>7</v>
      </c>
      <c r="K90" s="44">
        <f t="shared" si="5"/>
        <v>6</v>
      </c>
      <c r="AV90" s="38">
        <v>2</v>
      </c>
      <c r="DF90" s="38">
        <v>1</v>
      </c>
      <c r="DM90" s="38">
        <v>1</v>
      </c>
      <c r="DO90" s="38">
        <v>1</v>
      </c>
      <c r="DU90" s="38">
        <v>1</v>
      </c>
      <c r="EA90" s="38">
        <v>1</v>
      </c>
      <c r="EF90" s="38"/>
    </row>
    <row r="91" spans="1:136" ht="14.4" x14ac:dyDescent="0.3">
      <c r="A91" s="44" t="s">
        <v>245</v>
      </c>
      <c r="B91" s="38">
        <v>511921</v>
      </c>
      <c r="C91" s="38">
        <v>3518341</v>
      </c>
      <c r="D91" s="33">
        <v>181</v>
      </c>
      <c r="E91" s="38">
        <v>1</v>
      </c>
      <c r="F91" s="45" t="s">
        <v>102</v>
      </c>
      <c r="G91" s="44">
        <f t="shared" si="3"/>
        <v>2</v>
      </c>
      <c r="H91" s="44">
        <v>1938</v>
      </c>
      <c r="I91" s="44">
        <v>1</v>
      </c>
      <c r="J91" s="44">
        <f t="shared" si="4"/>
        <v>3</v>
      </c>
      <c r="K91" s="44">
        <f t="shared" si="5"/>
        <v>2</v>
      </c>
      <c r="AV91" s="38">
        <v>2</v>
      </c>
      <c r="EA91" s="38">
        <v>1</v>
      </c>
      <c r="EF91" s="38"/>
    </row>
    <row r="92" spans="1:136" ht="14.4" x14ac:dyDescent="0.3">
      <c r="A92" s="44" t="s">
        <v>245</v>
      </c>
      <c r="B92" s="38">
        <v>511921</v>
      </c>
      <c r="C92" s="38">
        <v>3518341</v>
      </c>
      <c r="D92" s="33">
        <v>181</v>
      </c>
      <c r="E92" s="38">
        <v>2</v>
      </c>
      <c r="F92" s="45" t="s">
        <v>103</v>
      </c>
      <c r="G92" s="44">
        <f t="shared" si="3"/>
        <v>5</v>
      </c>
      <c r="H92" s="44" t="s">
        <v>233</v>
      </c>
      <c r="I92" s="44">
        <v>0</v>
      </c>
      <c r="J92" s="44">
        <f t="shared" si="4"/>
        <v>5</v>
      </c>
      <c r="K92" s="44">
        <f t="shared" si="5"/>
        <v>4</v>
      </c>
      <c r="DF92" s="38">
        <v>1</v>
      </c>
      <c r="DM92" s="38">
        <v>1</v>
      </c>
      <c r="DO92" s="38">
        <v>1</v>
      </c>
      <c r="DU92" s="38">
        <v>1</v>
      </c>
      <c r="EA92" s="38">
        <v>1</v>
      </c>
      <c r="EF92" s="38"/>
    </row>
    <row r="93" spans="1:136" ht="14.4" x14ac:dyDescent="0.3">
      <c r="A93" s="44" t="s">
        <v>245</v>
      </c>
      <c r="B93" s="38">
        <v>512187</v>
      </c>
      <c r="C93" s="38">
        <v>3518240</v>
      </c>
      <c r="D93" s="33">
        <v>183</v>
      </c>
      <c r="E93" s="38">
        <v>1</v>
      </c>
      <c r="F93" s="45" t="s">
        <v>104</v>
      </c>
      <c r="G93" s="44">
        <f t="shared" si="3"/>
        <v>7</v>
      </c>
      <c r="H93" s="44">
        <v>1938</v>
      </c>
      <c r="I93" s="44">
        <v>1</v>
      </c>
      <c r="J93" s="44">
        <f t="shared" si="4"/>
        <v>8</v>
      </c>
      <c r="K93" s="44">
        <f t="shared" si="5"/>
        <v>7</v>
      </c>
      <c r="AV93" s="38">
        <v>2</v>
      </c>
      <c r="CS93" s="38">
        <v>1</v>
      </c>
      <c r="DF93" s="38">
        <v>1</v>
      </c>
      <c r="DM93" s="38">
        <v>1</v>
      </c>
      <c r="DO93" s="38">
        <v>1</v>
      </c>
      <c r="DU93" s="38">
        <v>1</v>
      </c>
      <c r="EA93" s="38">
        <v>1</v>
      </c>
      <c r="EF93" s="38"/>
    </row>
    <row r="94" spans="1:136" ht="14.4" x14ac:dyDescent="0.3">
      <c r="A94" s="44" t="s">
        <v>245</v>
      </c>
      <c r="B94" s="38">
        <v>516563</v>
      </c>
      <c r="C94" s="38">
        <v>3518616</v>
      </c>
      <c r="D94" s="34">
        <v>219</v>
      </c>
      <c r="E94" s="38">
        <v>1</v>
      </c>
      <c r="F94" s="45" t="s">
        <v>105</v>
      </c>
      <c r="G94" s="44">
        <f t="shared" si="3"/>
        <v>11</v>
      </c>
      <c r="H94" s="44" t="s">
        <v>233</v>
      </c>
      <c r="I94" s="44">
        <v>0</v>
      </c>
      <c r="J94" s="44">
        <f t="shared" si="4"/>
        <v>11</v>
      </c>
      <c r="K94" s="44">
        <f t="shared" si="5"/>
        <v>10</v>
      </c>
      <c r="BF94" s="38">
        <v>1</v>
      </c>
      <c r="BI94" s="38">
        <v>1</v>
      </c>
      <c r="BJ94" s="38">
        <v>1</v>
      </c>
      <c r="BK94" s="38">
        <v>1</v>
      </c>
      <c r="CP94" s="38">
        <v>1</v>
      </c>
      <c r="CT94" s="38">
        <v>1</v>
      </c>
      <c r="DF94" s="38">
        <v>1</v>
      </c>
      <c r="DM94" s="38">
        <v>1</v>
      </c>
      <c r="DR94" s="38">
        <v>1</v>
      </c>
      <c r="DX94" s="38">
        <v>1</v>
      </c>
      <c r="ED94" s="38">
        <v>1</v>
      </c>
      <c r="EF94" s="38"/>
    </row>
    <row r="95" spans="1:136" ht="14.4" x14ac:dyDescent="0.3">
      <c r="A95" s="44" t="s">
        <v>245</v>
      </c>
      <c r="B95" s="38">
        <v>516563</v>
      </c>
      <c r="C95" s="38">
        <v>3518616</v>
      </c>
      <c r="D95" s="34">
        <v>219</v>
      </c>
      <c r="E95" s="38">
        <v>2</v>
      </c>
      <c r="F95" s="45" t="s">
        <v>106</v>
      </c>
      <c r="G95" s="44">
        <f t="shared" si="3"/>
        <v>12</v>
      </c>
      <c r="H95" s="44" t="s">
        <v>233</v>
      </c>
      <c r="I95" s="44">
        <v>0</v>
      </c>
      <c r="J95" s="44">
        <f t="shared" si="4"/>
        <v>12</v>
      </c>
      <c r="K95" s="44">
        <f t="shared" si="5"/>
        <v>11</v>
      </c>
      <c r="M95" s="38">
        <v>1</v>
      </c>
      <c r="AY95" s="38">
        <v>1</v>
      </c>
      <c r="BE95" s="38">
        <v>1</v>
      </c>
      <c r="BF95" s="38">
        <v>1</v>
      </c>
      <c r="BI95" s="38">
        <v>1</v>
      </c>
      <c r="CP95" s="38">
        <v>1</v>
      </c>
      <c r="CT95" s="38">
        <v>1</v>
      </c>
      <c r="DF95" s="38">
        <v>1</v>
      </c>
      <c r="DM95" s="38">
        <v>1</v>
      </c>
      <c r="DR95" s="38">
        <v>1</v>
      </c>
      <c r="DX95" s="38">
        <v>1</v>
      </c>
      <c r="ED95" s="38">
        <v>1</v>
      </c>
      <c r="EF95" s="38"/>
    </row>
    <row r="96" spans="1:136" ht="14.4" x14ac:dyDescent="0.3">
      <c r="A96" s="44" t="s">
        <v>245</v>
      </c>
      <c r="B96" s="38">
        <v>516563</v>
      </c>
      <c r="C96" s="38">
        <v>3518616</v>
      </c>
      <c r="D96" s="34">
        <v>219</v>
      </c>
      <c r="E96" s="38">
        <v>3</v>
      </c>
      <c r="F96" s="45" t="s">
        <v>107</v>
      </c>
      <c r="G96" s="44">
        <f t="shared" si="3"/>
        <v>11</v>
      </c>
      <c r="H96" s="44" t="s">
        <v>233</v>
      </c>
      <c r="I96" s="44">
        <v>0</v>
      </c>
      <c r="J96" s="44">
        <f t="shared" si="4"/>
        <v>11</v>
      </c>
      <c r="K96" s="44">
        <f t="shared" si="5"/>
        <v>10</v>
      </c>
      <c r="BF96" s="38">
        <v>1</v>
      </c>
      <c r="BI96" s="38">
        <v>1</v>
      </c>
      <c r="BJ96" s="38">
        <v>1</v>
      </c>
      <c r="BK96" s="38">
        <v>1</v>
      </c>
      <c r="CP96" s="38">
        <v>1</v>
      </c>
      <c r="CT96" s="38">
        <v>1</v>
      </c>
      <c r="DF96" s="38">
        <v>1</v>
      </c>
      <c r="DM96" s="38">
        <v>1</v>
      </c>
      <c r="DR96" s="38">
        <v>1</v>
      </c>
      <c r="DX96" s="38">
        <v>1</v>
      </c>
      <c r="ED96" s="38">
        <v>1</v>
      </c>
      <c r="EF96" s="38"/>
    </row>
    <row r="97" spans="1:136" ht="14.4" x14ac:dyDescent="0.3">
      <c r="A97" s="44" t="s">
        <v>245</v>
      </c>
      <c r="B97" s="38">
        <v>516563</v>
      </c>
      <c r="C97" s="38">
        <v>3518616</v>
      </c>
      <c r="D97" s="34">
        <v>219</v>
      </c>
      <c r="E97" s="38">
        <v>4</v>
      </c>
      <c r="F97" s="45" t="s">
        <v>108</v>
      </c>
      <c r="G97" s="44">
        <f t="shared" si="3"/>
        <v>6</v>
      </c>
      <c r="H97" s="44">
        <v>1948</v>
      </c>
      <c r="I97" s="44">
        <v>1</v>
      </c>
      <c r="J97" s="44">
        <f t="shared" si="4"/>
        <v>7</v>
      </c>
      <c r="K97" s="44">
        <f t="shared" si="5"/>
        <v>6</v>
      </c>
      <c r="BF97" s="38">
        <v>2</v>
      </c>
      <c r="DF97" s="38">
        <v>1</v>
      </c>
      <c r="DM97" s="38">
        <v>1</v>
      </c>
      <c r="DR97" s="38">
        <v>1</v>
      </c>
      <c r="DX97" s="38">
        <v>1</v>
      </c>
      <c r="ED97" s="38">
        <v>1</v>
      </c>
      <c r="EF97" s="38"/>
    </row>
    <row r="98" spans="1:136" ht="14.4" x14ac:dyDescent="0.3">
      <c r="A98" s="44" t="s">
        <v>245</v>
      </c>
      <c r="B98" s="38">
        <v>516577</v>
      </c>
      <c r="C98" s="38">
        <v>3519127</v>
      </c>
      <c r="D98" s="33">
        <v>220</v>
      </c>
      <c r="E98" s="38">
        <v>1</v>
      </c>
      <c r="F98" s="45" t="s">
        <v>110</v>
      </c>
      <c r="G98" s="44">
        <f t="shared" si="3"/>
        <v>11</v>
      </c>
      <c r="H98" s="44" t="s">
        <v>233</v>
      </c>
      <c r="I98" s="44">
        <v>0</v>
      </c>
      <c r="J98" s="44">
        <f t="shared" si="4"/>
        <v>11</v>
      </c>
      <c r="K98" s="44">
        <f t="shared" si="5"/>
        <v>10</v>
      </c>
      <c r="O98" s="38">
        <v>1</v>
      </c>
      <c r="AY98" s="38">
        <v>1</v>
      </c>
      <c r="BH98" s="38">
        <v>1</v>
      </c>
      <c r="BI98" s="38">
        <v>1</v>
      </c>
      <c r="CP98" s="38">
        <v>1</v>
      </c>
      <c r="CT98" s="38">
        <v>1</v>
      </c>
      <c r="DF98" s="38">
        <v>1</v>
      </c>
      <c r="DM98" s="38">
        <v>1</v>
      </c>
      <c r="DR98" s="38">
        <v>1</v>
      </c>
      <c r="DX98" s="38">
        <v>1</v>
      </c>
      <c r="ED98" s="38">
        <v>1</v>
      </c>
      <c r="EF98" s="38"/>
    </row>
    <row r="99" spans="1:136" ht="14.4" x14ac:dyDescent="0.3">
      <c r="A99" s="44" t="s">
        <v>245</v>
      </c>
      <c r="B99" s="38">
        <v>516108</v>
      </c>
      <c r="C99" s="38">
        <v>3519813</v>
      </c>
      <c r="D99" s="33">
        <v>221</v>
      </c>
      <c r="E99" s="38">
        <v>1</v>
      </c>
      <c r="F99" s="45" t="s">
        <v>111</v>
      </c>
      <c r="G99" s="44">
        <f t="shared" si="3"/>
        <v>11</v>
      </c>
      <c r="H99" s="44" t="s">
        <v>233</v>
      </c>
      <c r="I99" s="44">
        <v>0</v>
      </c>
      <c r="J99" s="44">
        <f t="shared" si="4"/>
        <v>11</v>
      </c>
      <c r="K99" s="44">
        <f t="shared" si="5"/>
        <v>10</v>
      </c>
      <c r="L99" s="38">
        <v>1</v>
      </c>
      <c r="AY99" s="38">
        <v>1</v>
      </c>
      <c r="BI99" s="38">
        <v>1</v>
      </c>
      <c r="BR99" s="38">
        <v>1</v>
      </c>
      <c r="CR99" s="38">
        <v>1</v>
      </c>
      <c r="DF99" s="38">
        <v>1</v>
      </c>
      <c r="DI99" s="38">
        <v>1</v>
      </c>
      <c r="DM99" s="38">
        <v>1</v>
      </c>
      <c r="DR99" s="38">
        <v>1</v>
      </c>
      <c r="DX99" s="38">
        <v>1</v>
      </c>
      <c r="ED99" s="38">
        <v>1</v>
      </c>
      <c r="EF99" s="38"/>
    </row>
    <row r="100" spans="1:136" ht="14.4" x14ac:dyDescent="0.3">
      <c r="A100" s="44" t="s">
        <v>245</v>
      </c>
      <c r="B100" s="38">
        <v>514738</v>
      </c>
      <c r="C100" s="38">
        <v>3520233</v>
      </c>
      <c r="D100" s="33">
        <v>222</v>
      </c>
      <c r="E100" s="38">
        <v>1</v>
      </c>
      <c r="F100" s="45" t="s">
        <v>112</v>
      </c>
      <c r="G100" s="44">
        <f t="shared" si="3"/>
        <v>12</v>
      </c>
      <c r="H100" s="44" t="s">
        <v>233</v>
      </c>
      <c r="I100" s="44">
        <v>0</v>
      </c>
      <c r="J100" s="44">
        <f t="shared" si="4"/>
        <v>12</v>
      </c>
      <c r="K100" s="44">
        <f t="shared" si="5"/>
        <v>11</v>
      </c>
      <c r="L100" s="38">
        <v>1</v>
      </c>
      <c r="AY100" s="38">
        <v>1</v>
      </c>
      <c r="BI100" s="38">
        <v>1</v>
      </c>
      <c r="BY100" s="38">
        <v>1</v>
      </c>
      <c r="CP100" s="38">
        <v>1</v>
      </c>
      <c r="CT100" s="38">
        <v>1</v>
      </c>
      <c r="DF100" s="38">
        <v>1</v>
      </c>
      <c r="DI100" s="38">
        <v>1</v>
      </c>
      <c r="DM100" s="38">
        <v>1</v>
      </c>
      <c r="DS100" s="38">
        <v>1</v>
      </c>
      <c r="DY100" s="38">
        <v>1</v>
      </c>
      <c r="EE100" s="38">
        <v>1</v>
      </c>
      <c r="EF100" s="38"/>
    </row>
    <row r="101" spans="1:136" ht="14.4" x14ac:dyDescent="0.3">
      <c r="A101" s="44" t="s">
        <v>245</v>
      </c>
      <c r="B101" s="38">
        <v>515932</v>
      </c>
      <c r="C101" s="38">
        <v>3523142</v>
      </c>
      <c r="D101" s="33">
        <v>224</v>
      </c>
      <c r="E101" s="38">
        <v>1</v>
      </c>
      <c r="F101" s="45" t="s">
        <v>113</v>
      </c>
      <c r="G101" s="44">
        <f t="shared" si="3"/>
        <v>9</v>
      </c>
      <c r="H101" s="44" t="s">
        <v>233</v>
      </c>
      <c r="I101" s="44">
        <v>0</v>
      </c>
      <c r="J101" s="44">
        <f t="shared" si="4"/>
        <v>9</v>
      </c>
      <c r="K101" s="44">
        <f t="shared" si="5"/>
        <v>8</v>
      </c>
      <c r="BF101" s="38">
        <v>1</v>
      </c>
      <c r="CP101" s="38">
        <v>1</v>
      </c>
      <c r="CR101" s="38">
        <v>1</v>
      </c>
      <c r="DF101" s="38">
        <v>1</v>
      </c>
      <c r="DI101" s="38">
        <v>1</v>
      </c>
      <c r="DM101" s="38">
        <v>1</v>
      </c>
      <c r="DO101" s="38">
        <v>1</v>
      </c>
      <c r="DU101" s="38">
        <v>1</v>
      </c>
      <c r="EA101" s="38">
        <v>1</v>
      </c>
      <c r="EF101" s="38"/>
    </row>
    <row r="102" spans="1:136" ht="14.4" x14ac:dyDescent="0.3">
      <c r="A102" s="44" t="s">
        <v>245</v>
      </c>
      <c r="B102" s="38">
        <v>515932</v>
      </c>
      <c r="C102" s="38">
        <v>3523142</v>
      </c>
      <c r="D102" s="33">
        <v>224</v>
      </c>
      <c r="E102" s="38">
        <v>2</v>
      </c>
      <c r="F102" s="45" t="s">
        <v>114</v>
      </c>
      <c r="G102" s="44">
        <f t="shared" si="3"/>
        <v>12</v>
      </c>
      <c r="H102" s="44" t="s">
        <v>233</v>
      </c>
      <c r="I102" s="44">
        <v>0</v>
      </c>
      <c r="J102" s="44">
        <f t="shared" si="4"/>
        <v>12</v>
      </c>
      <c r="K102" s="44">
        <f t="shared" si="5"/>
        <v>11</v>
      </c>
      <c r="L102" s="38">
        <v>1</v>
      </c>
      <c r="AY102" s="38">
        <v>1</v>
      </c>
      <c r="BF102" s="38">
        <v>1</v>
      </c>
      <c r="BI102" s="38">
        <v>1</v>
      </c>
      <c r="CP102" s="38">
        <v>1</v>
      </c>
      <c r="CR102" s="38">
        <v>1</v>
      </c>
      <c r="DF102" s="38">
        <v>1</v>
      </c>
      <c r="DI102" s="38">
        <v>1</v>
      </c>
      <c r="DM102" s="38">
        <v>1</v>
      </c>
      <c r="DO102" s="38">
        <v>1</v>
      </c>
      <c r="DU102" s="38">
        <v>1</v>
      </c>
      <c r="EA102" s="38">
        <v>1</v>
      </c>
      <c r="EF102" s="38"/>
    </row>
    <row r="103" spans="1:136" ht="14.4" x14ac:dyDescent="0.3">
      <c r="A103" s="44" t="s">
        <v>245</v>
      </c>
      <c r="B103" s="38">
        <v>515932</v>
      </c>
      <c r="C103" s="38">
        <v>3523142</v>
      </c>
      <c r="D103" s="33">
        <v>224</v>
      </c>
      <c r="E103" s="38">
        <v>3</v>
      </c>
      <c r="F103" s="45" t="s">
        <v>115</v>
      </c>
      <c r="G103" s="44">
        <f t="shared" si="3"/>
        <v>8</v>
      </c>
      <c r="H103" s="44" t="s">
        <v>233</v>
      </c>
      <c r="I103" s="44">
        <v>0</v>
      </c>
      <c r="J103" s="44">
        <f t="shared" si="4"/>
        <v>8</v>
      </c>
      <c r="K103" s="44">
        <f t="shared" si="5"/>
        <v>7</v>
      </c>
      <c r="BF103" s="38">
        <v>1</v>
      </c>
      <c r="CR103" s="38">
        <v>1</v>
      </c>
      <c r="DF103" s="38">
        <v>1</v>
      </c>
      <c r="DI103" s="38">
        <v>1</v>
      </c>
      <c r="DM103" s="38">
        <v>1</v>
      </c>
      <c r="DO103" s="38">
        <v>1</v>
      </c>
      <c r="DU103" s="38">
        <v>1</v>
      </c>
      <c r="EA103" s="38">
        <v>1</v>
      </c>
      <c r="EF103" s="38"/>
    </row>
    <row r="104" spans="1:136" ht="14.4" x14ac:dyDescent="0.3">
      <c r="A104" s="44" t="s">
        <v>245</v>
      </c>
      <c r="B104" s="38">
        <v>512748</v>
      </c>
      <c r="C104" s="38">
        <v>3520438</v>
      </c>
      <c r="D104" s="33">
        <v>228</v>
      </c>
      <c r="E104" s="38">
        <v>1</v>
      </c>
      <c r="F104" s="45" t="s">
        <v>116</v>
      </c>
      <c r="G104" s="44">
        <f t="shared" si="3"/>
        <v>14</v>
      </c>
      <c r="H104" s="44" t="s">
        <v>233</v>
      </c>
      <c r="I104" s="44">
        <v>0</v>
      </c>
      <c r="J104" s="44">
        <f t="shared" si="4"/>
        <v>14</v>
      </c>
      <c r="K104" s="44">
        <f t="shared" si="5"/>
        <v>13</v>
      </c>
      <c r="M104" s="38">
        <v>1</v>
      </c>
      <c r="AZ104" s="38">
        <v>1</v>
      </c>
      <c r="BI104" s="38">
        <v>1</v>
      </c>
      <c r="BR104" s="38">
        <v>1</v>
      </c>
      <c r="BV104" s="38">
        <v>1</v>
      </c>
      <c r="CG104" s="38">
        <v>1</v>
      </c>
      <c r="CP104" s="38">
        <v>1</v>
      </c>
      <c r="CV104" s="38">
        <v>1</v>
      </c>
      <c r="CY104" s="38">
        <v>1</v>
      </c>
      <c r="DF104" s="38">
        <v>1</v>
      </c>
      <c r="DM104" s="38">
        <v>1</v>
      </c>
      <c r="DO104" s="38">
        <v>1</v>
      </c>
      <c r="DU104" s="38">
        <v>1</v>
      </c>
      <c r="EA104" s="38">
        <v>1</v>
      </c>
      <c r="EF104" s="38"/>
    </row>
    <row r="105" spans="1:136" ht="14.4" x14ac:dyDescent="0.3">
      <c r="A105" s="44" t="s">
        <v>245</v>
      </c>
      <c r="B105" s="38">
        <v>512748</v>
      </c>
      <c r="C105" s="38">
        <v>3520438</v>
      </c>
      <c r="D105" s="33">
        <v>228</v>
      </c>
      <c r="E105" s="38">
        <v>2</v>
      </c>
      <c r="F105" s="45" t="s">
        <v>117</v>
      </c>
      <c r="G105" s="44">
        <f t="shared" si="3"/>
        <v>6</v>
      </c>
      <c r="H105" s="44" t="s">
        <v>233</v>
      </c>
      <c r="I105" s="44">
        <v>0</v>
      </c>
      <c r="J105" s="44">
        <f t="shared" si="4"/>
        <v>6</v>
      </c>
      <c r="K105" s="44">
        <f t="shared" si="5"/>
        <v>5</v>
      </c>
      <c r="CY105" s="38">
        <v>1</v>
      </c>
      <c r="DF105" s="38">
        <v>1</v>
      </c>
      <c r="DM105" s="38">
        <v>1</v>
      </c>
      <c r="DO105" s="38">
        <v>1</v>
      </c>
      <c r="DU105" s="38">
        <v>1</v>
      </c>
      <c r="EA105" s="38">
        <v>1</v>
      </c>
      <c r="EF105" s="38"/>
    </row>
    <row r="106" spans="1:136" ht="14.4" x14ac:dyDescent="0.3">
      <c r="A106" s="44" t="s">
        <v>245</v>
      </c>
      <c r="B106" s="38">
        <v>518006</v>
      </c>
      <c r="C106" s="38">
        <v>3522274</v>
      </c>
      <c r="D106" s="33">
        <v>229</v>
      </c>
      <c r="E106" s="38">
        <v>1</v>
      </c>
      <c r="F106" s="45" t="s">
        <v>118</v>
      </c>
      <c r="G106" s="44">
        <f t="shared" si="3"/>
        <v>16</v>
      </c>
      <c r="H106" s="44" t="s">
        <v>298</v>
      </c>
      <c r="I106" s="44">
        <v>5</v>
      </c>
      <c r="J106" s="44">
        <f t="shared" si="4"/>
        <v>21</v>
      </c>
      <c r="K106" s="44">
        <f t="shared" si="5"/>
        <v>20</v>
      </c>
      <c r="L106" s="38">
        <v>1</v>
      </c>
      <c r="AY106" s="38">
        <v>1</v>
      </c>
      <c r="BF106" s="38">
        <v>1</v>
      </c>
      <c r="BH106" s="38">
        <v>1</v>
      </c>
      <c r="BI106" s="38">
        <v>2</v>
      </c>
      <c r="BJ106" s="38">
        <v>1</v>
      </c>
      <c r="BK106" s="38">
        <v>2</v>
      </c>
      <c r="BL106" s="38">
        <v>2</v>
      </c>
      <c r="BM106" s="38">
        <v>2</v>
      </c>
      <c r="BN106" s="38">
        <v>2</v>
      </c>
      <c r="CS106" s="38">
        <v>1</v>
      </c>
      <c r="DF106" s="38">
        <v>1</v>
      </c>
      <c r="DM106" s="38">
        <v>1</v>
      </c>
      <c r="DQ106" s="38">
        <v>1</v>
      </c>
      <c r="DW106" s="38">
        <v>1</v>
      </c>
      <c r="EC106" s="38">
        <v>1</v>
      </c>
      <c r="EF106" s="38"/>
    </row>
    <row r="107" spans="1:136" ht="14.4" x14ac:dyDescent="0.3">
      <c r="A107" s="44" t="s">
        <v>245</v>
      </c>
      <c r="B107" s="38">
        <v>518006</v>
      </c>
      <c r="C107" s="38">
        <v>3522274</v>
      </c>
      <c r="D107" s="33">
        <v>229</v>
      </c>
      <c r="E107" s="38">
        <v>2</v>
      </c>
      <c r="F107" s="45" t="s">
        <v>119</v>
      </c>
      <c r="G107" s="44">
        <f t="shared" si="3"/>
        <v>13</v>
      </c>
      <c r="H107" s="44" t="s">
        <v>297</v>
      </c>
      <c r="I107" s="44">
        <v>4</v>
      </c>
      <c r="J107" s="44">
        <f t="shared" si="4"/>
        <v>17</v>
      </c>
      <c r="K107" s="44">
        <f t="shared" si="5"/>
        <v>16</v>
      </c>
      <c r="AY107" s="38">
        <v>1</v>
      </c>
      <c r="BF107" s="38">
        <v>1</v>
      </c>
      <c r="BJ107" s="38">
        <v>1</v>
      </c>
      <c r="BK107" s="38">
        <v>2</v>
      </c>
      <c r="BL107" s="38">
        <v>2</v>
      </c>
      <c r="BM107" s="38">
        <v>2</v>
      </c>
      <c r="BN107" s="38">
        <v>2</v>
      </c>
      <c r="CS107" s="38">
        <v>1</v>
      </c>
      <c r="DF107" s="38">
        <v>1</v>
      </c>
      <c r="DM107" s="38">
        <v>1</v>
      </c>
      <c r="DQ107" s="38">
        <v>1</v>
      </c>
      <c r="DW107" s="38">
        <v>1</v>
      </c>
      <c r="EC107" s="38">
        <v>1</v>
      </c>
      <c r="EF107" s="38"/>
    </row>
    <row r="108" spans="1:136" ht="14.4" x14ac:dyDescent="0.3">
      <c r="A108" s="44" t="s">
        <v>245</v>
      </c>
      <c r="B108" s="38">
        <v>518214</v>
      </c>
      <c r="C108" s="38">
        <v>3524349</v>
      </c>
      <c r="D108" s="33">
        <v>230</v>
      </c>
      <c r="E108" s="38">
        <v>1</v>
      </c>
      <c r="F108" s="45" t="s">
        <v>120</v>
      </c>
      <c r="G108" s="44">
        <f t="shared" si="3"/>
        <v>8</v>
      </c>
      <c r="H108" s="44" t="s">
        <v>233</v>
      </c>
      <c r="I108" s="44">
        <v>0</v>
      </c>
      <c r="J108" s="44">
        <f t="shared" si="4"/>
        <v>8</v>
      </c>
      <c r="K108" s="44">
        <f t="shared" si="5"/>
        <v>7</v>
      </c>
      <c r="L108" s="38">
        <v>1</v>
      </c>
      <c r="AY108" s="38">
        <v>1</v>
      </c>
      <c r="BI108" s="38">
        <v>1</v>
      </c>
      <c r="DF108" s="38">
        <v>1</v>
      </c>
      <c r="DM108" s="38">
        <v>1</v>
      </c>
      <c r="DQ108" s="38">
        <v>1</v>
      </c>
      <c r="DW108" s="38">
        <v>1</v>
      </c>
      <c r="EC108" s="38">
        <v>1</v>
      </c>
      <c r="EF108" s="38"/>
    </row>
    <row r="109" spans="1:136" ht="14.4" x14ac:dyDescent="0.3">
      <c r="A109" s="44" t="s">
        <v>245</v>
      </c>
      <c r="B109" s="38">
        <v>518214</v>
      </c>
      <c r="C109" s="38">
        <v>3524349</v>
      </c>
      <c r="D109" s="33">
        <v>230</v>
      </c>
      <c r="E109" s="38">
        <v>2</v>
      </c>
      <c r="F109" s="45" t="s">
        <v>121</v>
      </c>
      <c r="G109" s="44">
        <f t="shared" si="3"/>
        <v>11</v>
      </c>
      <c r="H109" s="44">
        <v>1951</v>
      </c>
      <c r="I109" s="44">
        <v>1</v>
      </c>
      <c r="J109" s="44">
        <f t="shared" si="4"/>
        <v>12</v>
      </c>
      <c r="K109" s="44">
        <f t="shared" si="5"/>
        <v>11</v>
      </c>
      <c r="L109" s="38">
        <v>1</v>
      </c>
      <c r="AY109" s="38">
        <v>1</v>
      </c>
      <c r="BF109" s="38">
        <v>1</v>
      </c>
      <c r="BH109" s="38">
        <v>1</v>
      </c>
      <c r="BI109" s="38">
        <v>2</v>
      </c>
      <c r="CS109" s="38">
        <v>1</v>
      </c>
      <c r="DF109" s="38">
        <v>1</v>
      </c>
      <c r="DM109" s="38">
        <v>1</v>
      </c>
      <c r="DQ109" s="38">
        <v>1</v>
      </c>
      <c r="DW109" s="38">
        <v>1</v>
      </c>
      <c r="EC109" s="38">
        <v>1</v>
      </c>
      <c r="EF109" s="38"/>
    </row>
    <row r="110" spans="1:136" ht="14.4" x14ac:dyDescent="0.3">
      <c r="A110" s="44" t="s">
        <v>245</v>
      </c>
      <c r="B110" s="38">
        <v>518214</v>
      </c>
      <c r="C110" s="38">
        <v>3524349</v>
      </c>
      <c r="D110" s="33">
        <v>230</v>
      </c>
      <c r="E110" s="38">
        <v>3</v>
      </c>
      <c r="F110" s="45" t="s">
        <v>122</v>
      </c>
      <c r="G110" s="44">
        <f t="shared" si="3"/>
        <v>7</v>
      </c>
      <c r="H110" s="44" t="s">
        <v>233</v>
      </c>
      <c r="I110" s="44">
        <v>0</v>
      </c>
      <c r="J110" s="44">
        <f t="shared" si="4"/>
        <v>7</v>
      </c>
      <c r="K110" s="44">
        <f t="shared" si="5"/>
        <v>6</v>
      </c>
      <c r="BF110" s="38">
        <v>1</v>
      </c>
      <c r="CS110" s="38">
        <v>1</v>
      </c>
      <c r="DF110" s="38">
        <v>1</v>
      </c>
      <c r="DM110" s="38">
        <v>1</v>
      </c>
      <c r="DQ110" s="38">
        <v>1</v>
      </c>
      <c r="DW110" s="38">
        <v>1</v>
      </c>
      <c r="EC110" s="38">
        <v>1</v>
      </c>
      <c r="EF110" s="38"/>
    </row>
    <row r="111" spans="1:136" ht="14.4" x14ac:dyDescent="0.3">
      <c r="A111" s="44" t="s">
        <v>245</v>
      </c>
      <c r="B111" s="38">
        <v>517917</v>
      </c>
      <c r="C111" s="38">
        <v>3526184</v>
      </c>
      <c r="D111" s="33">
        <v>231</v>
      </c>
      <c r="E111" s="38">
        <v>1</v>
      </c>
      <c r="F111" s="45" t="s">
        <v>123</v>
      </c>
      <c r="G111" s="44">
        <f t="shared" si="3"/>
        <v>12</v>
      </c>
      <c r="H111" s="44" t="s">
        <v>233</v>
      </c>
      <c r="I111" s="44">
        <v>0</v>
      </c>
      <c r="J111" s="44">
        <f t="shared" si="4"/>
        <v>12</v>
      </c>
      <c r="K111" s="44">
        <f t="shared" si="5"/>
        <v>11</v>
      </c>
      <c r="BF111" s="38">
        <v>1</v>
      </c>
      <c r="BI111" s="38">
        <v>1</v>
      </c>
      <c r="BT111" s="38">
        <v>1</v>
      </c>
      <c r="CP111" s="38">
        <v>1</v>
      </c>
      <c r="CT111" s="38">
        <v>1</v>
      </c>
      <c r="DC111" s="38">
        <v>1</v>
      </c>
      <c r="DE111" s="38">
        <v>1</v>
      </c>
      <c r="DI111" s="38">
        <v>1</v>
      </c>
      <c r="DM111" s="38">
        <v>1</v>
      </c>
      <c r="DS111" s="38">
        <v>1</v>
      </c>
      <c r="DY111" s="38">
        <v>1</v>
      </c>
      <c r="EE111" s="38">
        <v>1</v>
      </c>
      <c r="EF111" s="38"/>
    </row>
    <row r="112" spans="1:136" ht="14.4" x14ac:dyDescent="0.3">
      <c r="A112" s="44" t="s">
        <v>245</v>
      </c>
      <c r="B112" s="38">
        <v>517917</v>
      </c>
      <c r="C112" s="38">
        <v>3526184</v>
      </c>
      <c r="D112" s="33">
        <v>231</v>
      </c>
      <c r="E112" s="38">
        <v>2</v>
      </c>
      <c r="F112" s="45" t="s">
        <v>124</v>
      </c>
      <c r="G112" s="44">
        <f t="shared" si="3"/>
        <v>16</v>
      </c>
      <c r="H112" s="44" t="s">
        <v>233</v>
      </c>
      <c r="I112" s="44">
        <v>0</v>
      </c>
      <c r="J112" s="44">
        <f t="shared" si="4"/>
        <v>16</v>
      </c>
      <c r="K112" s="44">
        <f t="shared" si="5"/>
        <v>15</v>
      </c>
      <c r="O112" s="38">
        <v>1</v>
      </c>
      <c r="AY112" s="38">
        <v>1</v>
      </c>
      <c r="BF112" s="38">
        <v>1</v>
      </c>
      <c r="BI112" s="38">
        <v>1</v>
      </c>
      <c r="BT112" s="38">
        <v>1</v>
      </c>
      <c r="CG112" s="38">
        <v>1</v>
      </c>
      <c r="CP112" s="38">
        <v>1</v>
      </c>
      <c r="CV112" s="38">
        <v>1</v>
      </c>
      <c r="CY112" s="38">
        <v>1</v>
      </c>
      <c r="DC112" s="38">
        <v>1</v>
      </c>
      <c r="DE112" s="38">
        <v>1</v>
      </c>
      <c r="DI112" s="38">
        <v>1</v>
      </c>
      <c r="DM112" s="38">
        <v>1</v>
      </c>
      <c r="DS112" s="38">
        <v>1</v>
      </c>
      <c r="DY112" s="38">
        <v>1</v>
      </c>
      <c r="EE112" s="38">
        <v>1</v>
      </c>
      <c r="EF112" s="38"/>
    </row>
    <row r="113" spans="1:136" ht="14.4" x14ac:dyDescent="0.3">
      <c r="A113" s="44" t="s">
        <v>245</v>
      </c>
      <c r="B113" s="38">
        <v>517917</v>
      </c>
      <c r="C113" s="38">
        <v>3526184</v>
      </c>
      <c r="D113" s="33">
        <v>231</v>
      </c>
      <c r="E113" s="38">
        <v>3</v>
      </c>
      <c r="F113" s="45" t="s">
        <v>125</v>
      </c>
      <c r="G113" s="44">
        <f t="shared" si="3"/>
        <v>12</v>
      </c>
      <c r="H113" s="44" t="s">
        <v>233</v>
      </c>
      <c r="I113" s="44">
        <v>0</v>
      </c>
      <c r="J113" s="44">
        <f t="shared" si="4"/>
        <v>12</v>
      </c>
      <c r="K113" s="44">
        <f t="shared" si="5"/>
        <v>11</v>
      </c>
      <c r="BF113" s="38">
        <v>1</v>
      </c>
      <c r="BI113" s="38">
        <v>1</v>
      </c>
      <c r="BT113" s="38">
        <v>1</v>
      </c>
      <c r="CP113" s="38">
        <v>1</v>
      </c>
      <c r="CT113" s="38">
        <v>1</v>
      </c>
      <c r="DC113" s="38">
        <v>1</v>
      </c>
      <c r="DE113" s="38">
        <v>1</v>
      </c>
      <c r="DI113" s="38">
        <v>1</v>
      </c>
      <c r="DM113" s="38">
        <v>1</v>
      </c>
      <c r="DS113" s="38">
        <v>1</v>
      </c>
      <c r="DY113" s="38">
        <v>1</v>
      </c>
      <c r="EE113" s="38">
        <v>1</v>
      </c>
      <c r="EF113" s="38"/>
    </row>
    <row r="114" spans="1:136" ht="14.4" x14ac:dyDescent="0.3">
      <c r="A114" s="44" t="s">
        <v>245</v>
      </c>
      <c r="B114" s="38">
        <v>517917</v>
      </c>
      <c r="C114" s="38">
        <v>3526184</v>
      </c>
      <c r="D114" s="33">
        <v>231</v>
      </c>
      <c r="E114" s="38">
        <v>4</v>
      </c>
      <c r="F114" s="45" t="s">
        <v>126</v>
      </c>
      <c r="G114" s="44">
        <f t="shared" si="3"/>
        <v>12</v>
      </c>
      <c r="H114" s="44" t="s">
        <v>233</v>
      </c>
      <c r="I114" s="44">
        <v>0</v>
      </c>
      <c r="J114" s="44">
        <f t="shared" si="4"/>
        <v>12</v>
      </c>
      <c r="K114" s="44">
        <f t="shared" si="5"/>
        <v>11</v>
      </c>
      <c r="BF114" s="38">
        <v>1</v>
      </c>
      <c r="BI114" s="38">
        <v>1</v>
      </c>
      <c r="BT114" s="38">
        <v>1</v>
      </c>
      <c r="CP114" s="38">
        <v>1</v>
      </c>
      <c r="CT114" s="38">
        <v>1</v>
      </c>
      <c r="DC114" s="38">
        <v>1</v>
      </c>
      <c r="DE114" s="38">
        <v>1</v>
      </c>
      <c r="DI114" s="38">
        <v>1</v>
      </c>
      <c r="DM114" s="38">
        <v>1</v>
      </c>
      <c r="DS114" s="38">
        <v>1</v>
      </c>
      <c r="DY114" s="38">
        <v>1</v>
      </c>
      <c r="EE114" s="38">
        <v>1</v>
      </c>
      <c r="EF114" s="38"/>
    </row>
    <row r="115" spans="1:136" ht="14.4" x14ac:dyDescent="0.3">
      <c r="A115" s="44" t="s">
        <v>245</v>
      </c>
      <c r="B115" s="38">
        <v>516320</v>
      </c>
      <c r="C115" s="38">
        <v>3524894</v>
      </c>
      <c r="D115" s="33">
        <v>233</v>
      </c>
      <c r="E115" s="38">
        <v>1</v>
      </c>
      <c r="F115" s="45" t="s">
        <v>127</v>
      </c>
      <c r="G115" s="44">
        <f t="shared" si="3"/>
        <v>10</v>
      </c>
      <c r="H115" s="44" t="s">
        <v>233</v>
      </c>
      <c r="I115" s="44">
        <v>0</v>
      </c>
      <c r="J115" s="44">
        <f t="shared" si="4"/>
        <v>10</v>
      </c>
      <c r="K115" s="44">
        <f t="shared" si="5"/>
        <v>9</v>
      </c>
      <c r="L115" s="38">
        <v>1</v>
      </c>
      <c r="AY115" s="38">
        <v>1</v>
      </c>
      <c r="BI115" s="38">
        <v>1</v>
      </c>
      <c r="CC115" s="38">
        <v>1</v>
      </c>
      <c r="CS115" s="38">
        <v>1</v>
      </c>
      <c r="DI115" s="38">
        <v>1</v>
      </c>
      <c r="DM115" s="38">
        <v>1</v>
      </c>
      <c r="DS115" s="38">
        <v>1</v>
      </c>
      <c r="DY115" s="38">
        <v>1</v>
      </c>
      <c r="EE115" s="38">
        <v>1</v>
      </c>
      <c r="EF115" s="38"/>
    </row>
    <row r="116" spans="1:136" ht="14.4" x14ac:dyDescent="0.3">
      <c r="A116" s="44" t="s">
        <v>245</v>
      </c>
      <c r="B116" s="38">
        <v>516320</v>
      </c>
      <c r="C116" s="38">
        <v>3524894</v>
      </c>
      <c r="D116" s="33">
        <v>233</v>
      </c>
      <c r="E116" s="38">
        <v>2</v>
      </c>
      <c r="F116" s="45" t="s">
        <v>128</v>
      </c>
      <c r="G116" s="44">
        <f t="shared" si="3"/>
        <v>8</v>
      </c>
      <c r="H116" s="44" t="s">
        <v>233</v>
      </c>
      <c r="I116" s="44">
        <v>0</v>
      </c>
      <c r="J116" s="44">
        <f t="shared" si="4"/>
        <v>8</v>
      </c>
      <c r="K116" s="44">
        <f t="shared" si="5"/>
        <v>7</v>
      </c>
      <c r="CC116" s="38">
        <v>1</v>
      </c>
      <c r="CS116" s="38">
        <v>1</v>
      </c>
      <c r="DD116" s="38">
        <v>1</v>
      </c>
      <c r="DI116" s="38">
        <v>1</v>
      </c>
      <c r="DM116" s="38">
        <v>1</v>
      </c>
      <c r="DS116" s="38">
        <v>1</v>
      </c>
      <c r="DY116" s="38">
        <v>1</v>
      </c>
      <c r="EE116" s="38">
        <v>1</v>
      </c>
      <c r="EF116" s="38"/>
    </row>
    <row r="117" spans="1:136" ht="14.4" x14ac:dyDescent="0.3">
      <c r="A117" s="44" t="s">
        <v>245</v>
      </c>
      <c r="B117" s="38">
        <v>515689</v>
      </c>
      <c r="C117" s="38">
        <v>3524656</v>
      </c>
      <c r="D117" s="34">
        <v>234</v>
      </c>
      <c r="E117" s="38">
        <v>1</v>
      </c>
      <c r="F117" s="45" t="s">
        <v>129</v>
      </c>
      <c r="G117" s="44">
        <f t="shared" si="3"/>
        <v>8</v>
      </c>
      <c r="H117" s="44" t="s">
        <v>233</v>
      </c>
      <c r="I117" s="44">
        <v>0</v>
      </c>
      <c r="J117" s="44">
        <f t="shared" si="4"/>
        <v>8</v>
      </c>
      <c r="K117" s="44">
        <f t="shared" si="5"/>
        <v>7</v>
      </c>
      <c r="L117" s="38">
        <v>1</v>
      </c>
      <c r="AY117" s="38">
        <v>1</v>
      </c>
      <c r="CR117" s="38">
        <v>1</v>
      </c>
      <c r="DD117" s="38">
        <v>1</v>
      </c>
      <c r="DM117" s="38">
        <v>1</v>
      </c>
      <c r="DS117" s="38">
        <v>1</v>
      </c>
      <c r="DY117" s="38">
        <v>1</v>
      </c>
      <c r="EE117" s="38">
        <v>1</v>
      </c>
      <c r="EF117" s="38"/>
    </row>
    <row r="118" spans="1:136" ht="14.4" x14ac:dyDescent="0.3">
      <c r="A118" s="44" t="s">
        <v>245</v>
      </c>
      <c r="B118" s="38">
        <v>515689</v>
      </c>
      <c r="C118" s="38">
        <v>3524656</v>
      </c>
      <c r="D118" s="34">
        <v>234</v>
      </c>
      <c r="E118" s="38">
        <v>2</v>
      </c>
      <c r="F118" s="45" t="s">
        <v>130</v>
      </c>
      <c r="G118" s="44">
        <f t="shared" si="3"/>
        <v>5</v>
      </c>
      <c r="H118" s="44" t="s">
        <v>233</v>
      </c>
      <c r="I118" s="44">
        <v>0</v>
      </c>
      <c r="J118" s="44">
        <f t="shared" si="4"/>
        <v>5</v>
      </c>
      <c r="K118" s="44">
        <f t="shared" si="5"/>
        <v>4</v>
      </c>
      <c r="DD118" s="38">
        <v>1</v>
      </c>
      <c r="DM118" s="38">
        <v>1</v>
      </c>
      <c r="DS118" s="38">
        <v>1</v>
      </c>
      <c r="DY118" s="38">
        <v>1</v>
      </c>
      <c r="EE118" s="38">
        <v>1</v>
      </c>
      <c r="EF118" s="38"/>
    </row>
    <row r="119" spans="1:136" ht="14.4" x14ac:dyDescent="0.3">
      <c r="A119" s="44" t="s">
        <v>245</v>
      </c>
      <c r="B119" s="38">
        <v>514190</v>
      </c>
      <c r="C119" s="38">
        <v>3515472</v>
      </c>
      <c r="D119" s="33">
        <v>237</v>
      </c>
      <c r="E119" s="38">
        <v>1</v>
      </c>
      <c r="F119" s="45" t="s">
        <v>131</v>
      </c>
      <c r="G119" s="44">
        <f t="shared" si="3"/>
        <v>15</v>
      </c>
      <c r="H119" s="44" t="s">
        <v>297</v>
      </c>
      <c r="I119" s="44">
        <v>4</v>
      </c>
      <c r="J119" s="44">
        <f t="shared" si="4"/>
        <v>19</v>
      </c>
      <c r="K119" s="44">
        <f t="shared" si="5"/>
        <v>18</v>
      </c>
      <c r="BF119" s="38">
        <v>1</v>
      </c>
      <c r="BH119" s="38">
        <v>1</v>
      </c>
      <c r="BI119" s="38">
        <v>1</v>
      </c>
      <c r="BJ119" s="38">
        <v>1</v>
      </c>
      <c r="BK119" s="38">
        <v>2</v>
      </c>
      <c r="BL119" s="38">
        <v>2</v>
      </c>
      <c r="BM119" s="38">
        <v>2</v>
      </c>
      <c r="BN119" s="38">
        <v>2</v>
      </c>
      <c r="BO119" s="38">
        <v>1</v>
      </c>
      <c r="CS119" s="38">
        <v>1</v>
      </c>
      <c r="DF119" s="38">
        <v>1</v>
      </c>
      <c r="DM119" s="38">
        <v>1</v>
      </c>
      <c r="DS119" s="38">
        <v>1</v>
      </c>
      <c r="DY119" s="38">
        <v>1</v>
      </c>
      <c r="EE119" s="38">
        <v>1</v>
      </c>
      <c r="EF119" s="38"/>
    </row>
    <row r="120" spans="1:136" ht="14.4" x14ac:dyDescent="0.3">
      <c r="A120" s="44" t="s">
        <v>245</v>
      </c>
      <c r="B120" s="38">
        <v>515328</v>
      </c>
      <c r="C120" s="38">
        <v>3516438</v>
      </c>
      <c r="D120" s="33">
        <v>239</v>
      </c>
      <c r="E120" s="38">
        <v>1</v>
      </c>
      <c r="F120" s="45" t="s">
        <v>132</v>
      </c>
      <c r="G120" s="44">
        <f t="shared" si="3"/>
        <v>13</v>
      </c>
      <c r="H120" s="44" t="s">
        <v>347</v>
      </c>
      <c r="I120" s="44">
        <v>5</v>
      </c>
      <c r="J120" s="44">
        <f t="shared" si="4"/>
        <v>18</v>
      </c>
      <c r="K120" s="44">
        <f t="shared" si="5"/>
        <v>17</v>
      </c>
      <c r="BF120" s="38">
        <v>1</v>
      </c>
      <c r="BJ120" s="38">
        <v>1</v>
      </c>
      <c r="BK120" s="38">
        <v>2</v>
      </c>
      <c r="BL120" s="38">
        <v>2</v>
      </c>
      <c r="BM120" s="38">
        <v>2</v>
      </c>
      <c r="BN120" s="38">
        <v>2</v>
      </c>
      <c r="CS120" s="38">
        <v>1</v>
      </c>
      <c r="DF120" s="38">
        <v>1</v>
      </c>
      <c r="DM120" s="38">
        <v>1</v>
      </c>
      <c r="DS120" s="38">
        <v>1</v>
      </c>
      <c r="DY120" s="38">
        <v>1</v>
      </c>
      <c r="ED120" s="38">
        <v>1</v>
      </c>
      <c r="EE120" s="38">
        <v>2</v>
      </c>
      <c r="EF120" s="38"/>
    </row>
    <row r="121" spans="1:136" ht="14.4" x14ac:dyDescent="0.3">
      <c r="A121" s="44" t="s">
        <v>245</v>
      </c>
      <c r="B121" s="38">
        <v>515328</v>
      </c>
      <c r="C121" s="38">
        <v>3516438</v>
      </c>
      <c r="D121" s="33">
        <v>239</v>
      </c>
      <c r="E121" s="38">
        <v>2</v>
      </c>
      <c r="F121" s="45" t="s">
        <v>133</v>
      </c>
      <c r="G121" s="44">
        <f t="shared" si="3"/>
        <v>15</v>
      </c>
      <c r="H121" s="44" t="s">
        <v>347</v>
      </c>
      <c r="I121" s="44">
        <v>5</v>
      </c>
      <c r="J121" s="44">
        <f t="shared" si="4"/>
        <v>20</v>
      </c>
      <c r="K121" s="44">
        <f t="shared" si="5"/>
        <v>19</v>
      </c>
      <c r="BF121" s="38">
        <v>1</v>
      </c>
      <c r="BH121" s="38">
        <v>1</v>
      </c>
      <c r="BI121" s="38">
        <v>1</v>
      </c>
      <c r="BJ121" s="38">
        <v>1</v>
      </c>
      <c r="BK121" s="38">
        <v>2</v>
      </c>
      <c r="BL121" s="38">
        <v>2</v>
      </c>
      <c r="BM121" s="38">
        <v>2</v>
      </c>
      <c r="BN121" s="38">
        <v>2</v>
      </c>
      <c r="CS121" s="38">
        <v>1</v>
      </c>
      <c r="DF121" s="38">
        <v>1</v>
      </c>
      <c r="DM121" s="38">
        <v>1</v>
      </c>
      <c r="DS121" s="38">
        <v>1</v>
      </c>
      <c r="DY121" s="38">
        <v>1</v>
      </c>
      <c r="ED121" s="38">
        <v>1</v>
      </c>
      <c r="EE121" s="38">
        <v>2</v>
      </c>
      <c r="EF121" s="38"/>
    </row>
    <row r="122" spans="1:136" ht="14.4" x14ac:dyDescent="0.3">
      <c r="A122" s="44" t="s">
        <v>245</v>
      </c>
      <c r="B122" s="38">
        <v>516543</v>
      </c>
      <c r="C122" s="38">
        <v>3516634</v>
      </c>
      <c r="D122" s="33">
        <v>240</v>
      </c>
      <c r="E122" s="38">
        <v>1</v>
      </c>
      <c r="F122" s="45" t="s">
        <v>134</v>
      </c>
      <c r="G122" s="44">
        <f t="shared" si="3"/>
        <v>8</v>
      </c>
      <c r="H122" s="44" t="s">
        <v>233</v>
      </c>
      <c r="I122" s="44">
        <v>0</v>
      </c>
      <c r="J122" s="44">
        <f t="shared" si="4"/>
        <v>8</v>
      </c>
      <c r="K122" s="44">
        <f t="shared" si="5"/>
        <v>7</v>
      </c>
      <c r="AT122" s="38">
        <v>1</v>
      </c>
      <c r="BF122" s="38">
        <v>1</v>
      </c>
      <c r="CS122" s="38">
        <v>1</v>
      </c>
      <c r="DF122" s="38">
        <v>1</v>
      </c>
      <c r="DM122" s="38">
        <v>1</v>
      </c>
      <c r="DP122" s="38">
        <v>1</v>
      </c>
      <c r="DV122" s="38">
        <v>1</v>
      </c>
      <c r="EB122" s="38">
        <v>1</v>
      </c>
      <c r="EF122" s="38"/>
    </row>
    <row r="123" spans="1:136" ht="14.4" x14ac:dyDescent="0.3">
      <c r="A123" s="44" t="s">
        <v>245</v>
      </c>
      <c r="B123" s="38">
        <v>516792</v>
      </c>
      <c r="C123" s="38">
        <v>3517065</v>
      </c>
      <c r="D123" s="33">
        <v>241</v>
      </c>
      <c r="E123" s="38">
        <v>1</v>
      </c>
      <c r="F123" s="45" t="s">
        <v>135</v>
      </c>
      <c r="G123" s="44">
        <f t="shared" si="3"/>
        <v>8</v>
      </c>
      <c r="H123" s="44" t="s">
        <v>233</v>
      </c>
      <c r="I123" s="44">
        <v>0</v>
      </c>
      <c r="J123" s="44">
        <f t="shared" si="4"/>
        <v>8</v>
      </c>
      <c r="K123" s="44">
        <f t="shared" si="5"/>
        <v>7</v>
      </c>
      <c r="BF123" s="38">
        <v>1</v>
      </c>
      <c r="BH123" s="38">
        <v>1</v>
      </c>
      <c r="CT123" s="38">
        <v>1</v>
      </c>
      <c r="DF123" s="38">
        <v>1</v>
      </c>
      <c r="DM123" s="38">
        <v>1</v>
      </c>
      <c r="DP123" s="38">
        <v>1</v>
      </c>
      <c r="DV123" s="38">
        <v>1</v>
      </c>
      <c r="EB123" s="38">
        <v>1</v>
      </c>
      <c r="EF123" s="38"/>
    </row>
    <row r="124" spans="1:136" ht="14.4" x14ac:dyDescent="0.3">
      <c r="A124" s="44" t="s">
        <v>245</v>
      </c>
      <c r="B124" s="38">
        <v>516792</v>
      </c>
      <c r="C124" s="38">
        <v>3517065</v>
      </c>
      <c r="D124" s="33">
        <v>241</v>
      </c>
      <c r="E124" s="38">
        <v>2</v>
      </c>
      <c r="F124" s="45" t="s">
        <v>136</v>
      </c>
      <c r="G124" s="44">
        <f t="shared" si="3"/>
        <v>9</v>
      </c>
      <c r="H124" s="44" t="s">
        <v>233</v>
      </c>
      <c r="I124" s="44">
        <v>0</v>
      </c>
      <c r="J124" s="44">
        <f t="shared" si="4"/>
        <v>9</v>
      </c>
      <c r="K124" s="44">
        <f t="shared" si="5"/>
        <v>8</v>
      </c>
      <c r="BF124" s="38">
        <v>1</v>
      </c>
      <c r="BH124" s="38">
        <v>1</v>
      </c>
      <c r="CS124" s="38">
        <v>1</v>
      </c>
      <c r="CT124" s="38">
        <v>1</v>
      </c>
      <c r="DF124" s="38">
        <v>1</v>
      </c>
      <c r="DM124" s="38">
        <v>1</v>
      </c>
      <c r="DP124" s="38">
        <v>1</v>
      </c>
      <c r="DV124" s="38">
        <v>1</v>
      </c>
      <c r="EB124" s="38">
        <v>1</v>
      </c>
      <c r="EF124" s="38"/>
    </row>
    <row r="125" spans="1:136" ht="14.4" x14ac:dyDescent="0.3">
      <c r="A125" s="44" t="s">
        <v>245</v>
      </c>
      <c r="B125" s="38">
        <v>517667</v>
      </c>
      <c r="C125" s="38">
        <v>3517947</v>
      </c>
      <c r="D125" s="33">
        <v>242</v>
      </c>
      <c r="E125" s="38">
        <v>1</v>
      </c>
      <c r="F125" s="45" t="s">
        <v>137</v>
      </c>
      <c r="G125" s="44">
        <f t="shared" si="3"/>
        <v>12</v>
      </c>
      <c r="H125" s="44" t="s">
        <v>296</v>
      </c>
      <c r="I125" s="44">
        <v>3</v>
      </c>
      <c r="J125" s="44">
        <f t="shared" si="4"/>
        <v>15</v>
      </c>
      <c r="K125" s="44">
        <f t="shared" si="5"/>
        <v>14</v>
      </c>
      <c r="BF125" s="38">
        <v>1</v>
      </c>
      <c r="BJ125" s="38">
        <v>1</v>
      </c>
      <c r="BK125" s="38">
        <v>2</v>
      </c>
      <c r="BL125" s="38">
        <v>2</v>
      </c>
      <c r="BM125" s="38">
        <v>2</v>
      </c>
      <c r="BN125" s="38">
        <v>1</v>
      </c>
      <c r="CT125" s="38">
        <v>1</v>
      </c>
      <c r="DE125" s="38">
        <v>1</v>
      </c>
      <c r="DM125" s="38">
        <v>1</v>
      </c>
      <c r="DP125" s="38">
        <v>1</v>
      </c>
      <c r="DV125" s="38">
        <v>1</v>
      </c>
      <c r="EB125" s="38">
        <v>1</v>
      </c>
      <c r="EF125" s="38"/>
    </row>
    <row r="126" spans="1:136" ht="14.4" x14ac:dyDescent="0.3">
      <c r="A126" s="44" t="s">
        <v>245</v>
      </c>
      <c r="B126" s="38">
        <v>517667</v>
      </c>
      <c r="C126" s="38">
        <v>3517947</v>
      </c>
      <c r="D126" s="33">
        <v>242</v>
      </c>
      <c r="E126" s="38">
        <v>2</v>
      </c>
      <c r="F126" s="45" t="s">
        <v>138</v>
      </c>
      <c r="G126" s="44">
        <f t="shared" si="3"/>
        <v>7</v>
      </c>
      <c r="H126" s="44" t="s">
        <v>233</v>
      </c>
      <c r="I126" s="44">
        <v>0</v>
      </c>
      <c r="J126" s="44">
        <f t="shared" si="4"/>
        <v>7</v>
      </c>
      <c r="K126" s="44">
        <f t="shared" si="5"/>
        <v>6</v>
      </c>
      <c r="BF126" s="38">
        <v>1</v>
      </c>
      <c r="CT126" s="38">
        <v>1</v>
      </c>
      <c r="DE126" s="38">
        <v>1</v>
      </c>
      <c r="DM126" s="38">
        <v>1</v>
      </c>
      <c r="DP126" s="38">
        <v>1</v>
      </c>
      <c r="DV126" s="38">
        <v>1</v>
      </c>
      <c r="EB126" s="38">
        <v>1</v>
      </c>
      <c r="EF126" s="38"/>
    </row>
    <row r="127" spans="1:136" ht="14.4" x14ac:dyDescent="0.3">
      <c r="A127" s="44" t="s">
        <v>245</v>
      </c>
      <c r="B127" s="38">
        <v>517667</v>
      </c>
      <c r="C127" s="38">
        <v>3517947</v>
      </c>
      <c r="D127" s="33">
        <v>242</v>
      </c>
      <c r="E127" s="38">
        <v>3</v>
      </c>
      <c r="F127" s="45" t="s">
        <v>139</v>
      </c>
      <c r="G127" s="44">
        <f t="shared" si="3"/>
        <v>13</v>
      </c>
      <c r="H127" s="44" t="s">
        <v>297</v>
      </c>
      <c r="I127" s="44">
        <v>4</v>
      </c>
      <c r="J127" s="44">
        <f t="shared" si="4"/>
        <v>17</v>
      </c>
      <c r="K127" s="44">
        <f t="shared" si="5"/>
        <v>16</v>
      </c>
      <c r="BF127" s="38">
        <v>1</v>
      </c>
      <c r="BI127" s="38">
        <v>1</v>
      </c>
      <c r="BJ127" s="38">
        <v>1</v>
      </c>
      <c r="BK127" s="38">
        <v>2</v>
      </c>
      <c r="BL127" s="38">
        <v>2</v>
      </c>
      <c r="BM127" s="38">
        <v>2</v>
      </c>
      <c r="BN127" s="38">
        <v>2</v>
      </c>
      <c r="CT127" s="38">
        <v>1</v>
      </c>
      <c r="DE127" s="38">
        <v>1</v>
      </c>
      <c r="DM127" s="38">
        <v>1</v>
      </c>
      <c r="DP127" s="38">
        <v>1</v>
      </c>
      <c r="DV127" s="38">
        <v>1</v>
      </c>
      <c r="EB127" s="38">
        <v>1</v>
      </c>
      <c r="EF127" s="38"/>
    </row>
    <row r="128" spans="1:136" ht="14.4" x14ac:dyDescent="0.3">
      <c r="A128" s="44" t="s">
        <v>245</v>
      </c>
      <c r="B128" s="38">
        <v>517582</v>
      </c>
      <c r="C128" s="38">
        <v>3519345</v>
      </c>
      <c r="D128" s="33">
        <v>244</v>
      </c>
      <c r="E128" s="38">
        <v>1</v>
      </c>
      <c r="F128" s="45" t="s">
        <v>140</v>
      </c>
      <c r="G128" s="44">
        <f t="shared" si="3"/>
        <v>13</v>
      </c>
      <c r="H128" s="44" t="s">
        <v>297</v>
      </c>
      <c r="I128" s="44">
        <v>4</v>
      </c>
      <c r="J128" s="44">
        <f t="shared" si="4"/>
        <v>17</v>
      </c>
      <c r="K128" s="44">
        <f t="shared" si="5"/>
        <v>16</v>
      </c>
      <c r="BF128" s="38">
        <v>1</v>
      </c>
      <c r="BH128" s="38">
        <v>1</v>
      </c>
      <c r="BJ128" s="38">
        <v>1</v>
      </c>
      <c r="BK128" s="38">
        <v>2</v>
      </c>
      <c r="BL128" s="38">
        <v>2</v>
      </c>
      <c r="BM128" s="38">
        <v>2</v>
      </c>
      <c r="BN128" s="38">
        <v>2</v>
      </c>
      <c r="CT128" s="38">
        <v>1</v>
      </c>
      <c r="DE128" s="38">
        <v>1</v>
      </c>
      <c r="DM128" s="38">
        <v>1</v>
      </c>
      <c r="DQ128" s="38">
        <v>1</v>
      </c>
      <c r="DW128" s="38">
        <v>1</v>
      </c>
      <c r="EC128" s="38">
        <v>1</v>
      </c>
      <c r="EF128" s="38"/>
    </row>
    <row r="129" spans="1:136" ht="14.4" x14ac:dyDescent="0.3">
      <c r="A129" s="44" t="s">
        <v>245</v>
      </c>
      <c r="B129" s="38">
        <v>517805</v>
      </c>
      <c r="C129" s="38">
        <v>3519911</v>
      </c>
      <c r="D129" s="33">
        <v>245</v>
      </c>
      <c r="E129" s="38">
        <v>1</v>
      </c>
      <c r="F129" s="45" t="s">
        <v>141</v>
      </c>
      <c r="G129" s="44">
        <f t="shared" si="3"/>
        <v>12</v>
      </c>
      <c r="H129" s="44" t="s">
        <v>297</v>
      </c>
      <c r="I129" s="44">
        <v>4</v>
      </c>
      <c r="J129" s="44">
        <f t="shared" si="4"/>
        <v>16</v>
      </c>
      <c r="K129" s="44">
        <f t="shared" si="5"/>
        <v>15</v>
      </c>
      <c r="BF129" s="38">
        <v>1</v>
      </c>
      <c r="BJ129" s="38">
        <v>1</v>
      </c>
      <c r="BK129" s="38">
        <v>2</v>
      </c>
      <c r="BL129" s="38">
        <v>2</v>
      </c>
      <c r="BM129" s="38">
        <v>2</v>
      </c>
      <c r="BN129" s="38">
        <v>2</v>
      </c>
      <c r="CT129" s="38">
        <v>1</v>
      </c>
      <c r="DE129" s="38">
        <v>1</v>
      </c>
      <c r="DM129" s="38">
        <v>1</v>
      </c>
      <c r="DQ129" s="38">
        <v>1</v>
      </c>
      <c r="DW129" s="38">
        <v>1</v>
      </c>
      <c r="EC129" s="38">
        <v>1</v>
      </c>
      <c r="EF129" s="38"/>
    </row>
    <row r="130" spans="1:136" ht="14.4" x14ac:dyDescent="0.3">
      <c r="A130" s="44" t="s">
        <v>245</v>
      </c>
      <c r="B130" s="38">
        <v>517805</v>
      </c>
      <c r="C130" s="38">
        <v>3519911</v>
      </c>
      <c r="D130" s="33">
        <v>245</v>
      </c>
      <c r="E130" s="38">
        <v>2</v>
      </c>
      <c r="F130" s="45" t="s">
        <v>142</v>
      </c>
      <c r="G130" s="44">
        <f t="shared" si="3"/>
        <v>13</v>
      </c>
      <c r="H130" s="44" t="s">
        <v>297</v>
      </c>
      <c r="I130" s="44">
        <v>4</v>
      </c>
      <c r="J130" s="44">
        <f t="shared" si="4"/>
        <v>17</v>
      </c>
      <c r="K130" s="44">
        <f t="shared" si="5"/>
        <v>16</v>
      </c>
      <c r="BF130" s="38">
        <v>1</v>
      </c>
      <c r="BI130" s="38">
        <v>1</v>
      </c>
      <c r="BJ130" s="38">
        <v>1</v>
      </c>
      <c r="BK130" s="38">
        <v>2</v>
      </c>
      <c r="BL130" s="38">
        <v>2</v>
      </c>
      <c r="BM130" s="38">
        <v>2</v>
      </c>
      <c r="BN130" s="38">
        <v>2</v>
      </c>
      <c r="CT130" s="38">
        <v>1</v>
      </c>
      <c r="DE130" s="38">
        <v>1</v>
      </c>
      <c r="DM130" s="38">
        <v>1</v>
      </c>
      <c r="DQ130" s="38">
        <v>1</v>
      </c>
      <c r="DW130" s="38">
        <v>1</v>
      </c>
      <c r="EC130" s="38">
        <v>1</v>
      </c>
      <c r="EF130" s="38"/>
    </row>
    <row r="131" spans="1:136" ht="14.4" x14ac:dyDescent="0.3">
      <c r="A131" s="44" t="s">
        <v>245</v>
      </c>
      <c r="B131" s="38">
        <v>517872</v>
      </c>
      <c r="C131" s="38">
        <v>3520316</v>
      </c>
      <c r="D131" s="33">
        <v>246</v>
      </c>
      <c r="E131" s="38">
        <v>1</v>
      </c>
      <c r="F131" s="45" t="s">
        <v>143</v>
      </c>
      <c r="G131" s="44">
        <f t="shared" ref="G131:G194" si="6">COUNT(L131:EE131)</f>
        <v>12</v>
      </c>
      <c r="H131" s="44" t="s">
        <v>297</v>
      </c>
      <c r="I131" s="44">
        <v>4</v>
      </c>
      <c r="J131" s="44">
        <f t="shared" ref="J131:J194" si="7">G131+I131</f>
        <v>16</v>
      </c>
      <c r="K131" s="44">
        <f t="shared" ref="K131:K194" si="8">J131-1</f>
        <v>15</v>
      </c>
      <c r="BF131" s="38">
        <v>1</v>
      </c>
      <c r="BH131" s="38">
        <v>1</v>
      </c>
      <c r="BJ131" s="38">
        <v>1</v>
      </c>
      <c r="BK131" s="38">
        <v>2</v>
      </c>
      <c r="BL131" s="38">
        <v>2</v>
      </c>
      <c r="BM131" s="38">
        <v>2</v>
      </c>
      <c r="BN131" s="38">
        <v>2</v>
      </c>
      <c r="DE131" s="38">
        <v>1</v>
      </c>
      <c r="DM131" s="38">
        <v>1</v>
      </c>
      <c r="DQ131" s="38">
        <v>1</v>
      </c>
      <c r="DW131" s="38">
        <v>1</v>
      </c>
      <c r="EC131" s="38">
        <v>1</v>
      </c>
      <c r="EF131" s="38"/>
    </row>
    <row r="132" spans="1:136" ht="14.4" x14ac:dyDescent="0.3">
      <c r="A132" s="44" t="s">
        <v>245</v>
      </c>
      <c r="B132" s="38">
        <v>517872</v>
      </c>
      <c r="C132" s="38">
        <v>3520316</v>
      </c>
      <c r="D132" s="33">
        <v>246</v>
      </c>
      <c r="E132" s="38">
        <v>2</v>
      </c>
      <c r="F132" s="45" t="s">
        <v>144</v>
      </c>
      <c r="G132" s="44">
        <f t="shared" si="6"/>
        <v>11</v>
      </c>
      <c r="H132" s="44" t="s">
        <v>297</v>
      </c>
      <c r="I132" s="44">
        <v>4</v>
      </c>
      <c r="J132" s="44">
        <f t="shared" si="7"/>
        <v>15</v>
      </c>
      <c r="K132" s="44">
        <f t="shared" si="8"/>
        <v>14</v>
      </c>
      <c r="BJ132" s="38">
        <v>1</v>
      </c>
      <c r="BK132" s="38">
        <v>2</v>
      </c>
      <c r="BL132" s="38">
        <v>2</v>
      </c>
      <c r="BM132" s="38">
        <v>2</v>
      </c>
      <c r="BN132" s="38">
        <v>2</v>
      </c>
      <c r="CS132" s="38">
        <v>1</v>
      </c>
      <c r="DE132" s="38">
        <v>1</v>
      </c>
      <c r="DM132" s="38">
        <v>1</v>
      </c>
      <c r="DQ132" s="38">
        <v>1</v>
      </c>
      <c r="DW132" s="38">
        <v>1</v>
      </c>
      <c r="EC132" s="38">
        <v>1</v>
      </c>
      <c r="EF132" s="38"/>
    </row>
    <row r="133" spans="1:136" ht="14.4" x14ac:dyDescent="0.3">
      <c r="A133" s="44" t="s">
        <v>245</v>
      </c>
      <c r="B133" s="38">
        <v>517872</v>
      </c>
      <c r="C133" s="38">
        <v>3520316</v>
      </c>
      <c r="D133" s="33">
        <v>246</v>
      </c>
      <c r="E133" s="38">
        <v>3</v>
      </c>
      <c r="F133" s="45" t="s">
        <v>145</v>
      </c>
      <c r="G133" s="44">
        <f t="shared" si="6"/>
        <v>12</v>
      </c>
      <c r="H133" s="44" t="s">
        <v>297</v>
      </c>
      <c r="I133" s="44">
        <v>4</v>
      </c>
      <c r="J133" s="44">
        <f t="shared" si="7"/>
        <v>16</v>
      </c>
      <c r="K133" s="44">
        <f t="shared" si="8"/>
        <v>15</v>
      </c>
      <c r="BF133" s="38">
        <v>1</v>
      </c>
      <c r="BJ133" s="38">
        <v>1</v>
      </c>
      <c r="BK133" s="38">
        <v>2</v>
      </c>
      <c r="BL133" s="38">
        <v>2</v>
      </c>
      <c r="BM133" s="38">
        <v>2</v>
      </c>
      <c r="BN133" s="38">
        <v>2</v>
      </c>
      <c r="CS133" s="38">
        <v>1</v>
      </c>
      <c r="DE133" s="38">
        <v>1</v>
      </c>
      <c r="DM133" s="38">
        <v>1</v>
      </c>
      <c r="DQ133" s="38">
        <v>1</v>
      </c>
      <c r="DW133" s="38">
        <v>1</v>
      </c>
      <c r="EC133" s="38">
        <v>1</v>
      </c>
      <c r="EF133" s="38"/>
    </row>
    <row r="134" spans="1:136" ht="14.4" x14ac:dyDescent="0.3">
      <c r="A134" s="44" t="s">
        <v>245</v>
      </c>
      <c r="B134" s="38">
        <v>517872</v>
      </c>
      <c r="C134" s="38">
        <v>3520316</v>
      </c>
      <c r="D134" s="33">
        <v>246</v>
      </c>
      <c r="E134" s="38">
        <v>4</v>
      </c>
      <c r="F134" s="45" t="s">
        <v>146</v>
      </c>
      <c r="G134" s="44">
        <f t="shared" si="6"/>
        <v>5</v>
      </c>
      <c r="H134" s="44" t="s">
        <v>233</v>
      </c>
      <c r="I134" s="44">
        <v>0</v>
      </c>
      <c r="J134" s="44">
        <f t="shared" si="7"/>
        <v>5</v>
      </c>
      <c r="K134" s="44">
        <f t="shared" si="8"/>
        <v>4</v>
      </c>
      <c r="DE134" s="38">
        <v>1</v>
      </c>
      <c r="DM134" s="38">
        <v>1</v>
      </c>
      <c r="DQ134" s="38">
        <v>1</v>
      </c>
      <c r="DW134" s="38">
        <v>1</v>
      </c>
      <c r="EC134" s="38">
        <v>1</v>
      </c>
      <c r="EF134" s="38"/>
    </row>
    <row r="135" spans="1:136" ht="14.4" x14ac:dyDescent="0.3">
      <c r="A135" s="44" t="s">
        <v>245</v>
      </c>
      <c r="B135" s="38">
        <v>518101</v>
      </c>
      <c r="C135" s="38">
        <v>3520818</v>
      </c>
      <c r="D135" s="33">
        <v>247</v>
      </c>
      <c r="E135" s="38">
        <v>1</v>
      </c>
      <c r="F135" s="45" t="s">
        <v>147</v>
      </c>
      <c r="G135" s="44">
        <f t="shared" si="6"/>
        <v>16</v>
      </c>
      <c r="H135" s="44" t="s">
        <v>297</v>
      </c>
      <c r="I135" s="44">
        <v>4</v>
      </c>
      <c r="J135" s="44">
        <f t="shared" si="7"/>
        <v>20</v>
      </c>
      <c r="K135" s="44">
        <f t="shared" si="8"/>
        <v>19</v>
      </c>
      <c r="BF135" s="38">
        <v>1</v>
      </c>
      <c r="BH135" s="38">
        <v>1</v>
      </c>
      <c r="BJ135" s="38">
        <v>1</v>
      </c>
      <c r="BK135" s="38">
        <v>2</v>
      </c>
      <c r="BL135" s="38">
        <v>2</v>
      </c>
      <c r="BM135" s="38">
        <v>2</v>
      </c>
      <c r="BN135" s="38">
        <v>2</v>
      </c>
      <c r="BS135" s="38">
        <v>1</v>
      </c>
      <c r="CS135" s="38">
        <v>1</v>
      </c>
      <c r="DE135" s="38">
        <v>1</v>
      </c>
      <c r="DM135" s="38">
        <v>1</v>
      </c>
      <c r="DQ135" s="38">
        <v>1</v>
      </c>
      <c r="DW135" s="38">
        <v>1</v>
      </c>
      <c r="EC135" s="38">
        <v>1</v>
      </c>
      <c r="ED135" s="38">
        <v>1</v>
      </c>
      <c r="EE135" s="38">
        <v>1</v>
      </c>
      <c r="EF135" s="38"/>
    </row>
    <row r="136" spans="1:136" ht="14.4" x14ac:dyDescent="0.3">
      <c r="A136" s="44" t="s">
        <v>245</v>
      </c>
      <c r="B136" s="38">
        <v>518101</v>
      </c>
      <c r="C136" s="38">
        <v>3520818</v>
      </c>
      <c r="D136" s="33">
        <v>247</v>
      </c>
      <c r="E136" s="38">
        <v>2</v>
      </c>
      <c r="F136" s="45" t="s">
        <v>148</v>
      </c>
      <c r="G136" s="44">
        <f t="shared" si="6"/>
        <v>15</v>
      </c>
      <c r="H136" s="44" t="s">
        <v>297</v>
      </c>
      <c r="I136" s="44">
        <v>4</v>
      </c>
      <c r="J136" s="44">
        <f t="shared" si="7"/>
        <v>19</v>
      </c>
      <c r="K136" s="44">
        <f t="shared" si="8"/>
        <v>18</v>
      </c>
      <c r="BF136" s="38">
        <v>1</v>
      </c>
      <c r="BJ136" s="38">
        <v>1</v>
      </c>
      <c r="BK136" s="38">
        <v>2</v>
      </c>
      <c r="BL136" s="38">
        <v>2</v>
      </c>
      <c r="BM136" s="38">
        <v>2</v>
      </c>
      <c r="BN136" s="38">
        <v>2</v>
      </c>
      <c r="BS136" s="38">
        <v>1</v>
      </c>
      <c r="CS136" s="38">
        <v>1</v>
      </c>
      <c r="DE136" s="38">
        <v>1</v>
      </c>
      <c r="DM136" s="38">
        <v>1</v>
      </c>
      <c r="DQ136" s="38">
        <v>1</v>
      </c>
      <c r="DW136" s="38">
        <v>1</v>
      </c>
      <c r="EC136" s="38">
        <v>1</v>
      </c>
      <c r="ED136" s="38">
        <v>1</v>
      </c>
      <c r="EE136" s="38">
        <v>1</v>
      </c>
      <c r="EF136" s="38"/>
    </row>
    <row r="137" spans="1:136" ht="14.4" x14ac:dyDescent="0.3">
      <c r="A137" s="44" t="s">
        <v>245</v>
      </c>
      <c r="B137" s="38">
        <v>518088</v>
      </c>
      <c r="C137" s="38">
        <v>3523279</v>
      </c>
      <c r="D137" s="33">
        <v>249</v>
      </c>
      <c r="E137" s="38">
        <v>1</v>
      </c>
      <c r="F137" s="45" t="s">
        <v>149</v>
      </c>
      <c r="G137" s="44">
        <f t="shared" si="6"/>
        <v>12</v>
      </c>
      <c r="H137" s="44" t="s">
        <v>297</v>
      </c>
      <c r="I137" s="44">
        <v>4</v>
      </c>
      <c r="J137" s="44">
        <f t="shared" si="7"/>
        <v>16</v>
      </c>
      <c r="K137" s="44">
        <f t="shared" si="8"/>
        <v>15</v>
      </c>
      <c r="BF137" s="38">
        <v>1</v>
      </c>
      <c r="BJ137" s="38">
        <v>1</v>
      </c>
      <c r="BK137" s="38">
        <v>2</v>
      </c>
      <c r="BL137" s="38">
        <v>2</v>
      </c>
      <c r="BM137" s="38">
        <v>2</v>
      </c>
      <c r="BN137" s="38">
        <v>2</v>
      </c>
      <c r="CS137" s="38">
        <v>1</v>
      </c>
      <c r="DF137" s="38">
        <v>1</v>
      </c>
      <c r="DM137" s="38">
        <v>1</v>
      </c>
      <c r="DQ137" s="38">
        <v>1</v>
      </c>
      <c r="DW137" s="38">
        <v>1</v>
      </c>
      <c r="EC137" s="38">
        <v>1</v>
      </c>
      <c r="EF137" s="38"/>
    </row>
    <row r="138" spans="1:136" ht="14.4" x14ac:dyDescent="0.3">
      <c r="A138" s="44" t="s">
        <v>245</v>
      </c>
      <c r="B138" s="38">
        <v>518088</v>
      </c>
      <c r="C138" s="38">
        <v>3523279</v>
      </c>
      <c r="D138" s="33">
        <v>249</v>
      </c>
      <c r="E138" s="38">
        <v>2</v>
      </c>
      <c r="F138" s="45" t="s">
        <v>150</v>
      </c>
      <c r="G138" s="44">
        <f t="shared" si="6"/>
        <v>12</v>
      </c>
      <c r="H138" s="44" t="s">
        <v>297</v>
      </c>
      <c r="I138" s="44">
        <v>4</v>
      </c>
      <c r="J138" s="44">
        <f t="shared" si="7"/>
        <v>16</v>
      </c>
      <c r="K138" s="44">
        <f t="shared" si="8"/>
        <v>15</v>
      </c>
      <c r="BF138" s="38">
        <v>1</v>
      </c>
      <c r="BJ138" s="38">
        <v>1</v>
      </c>
      <c r="BK138" s="38">
        <v>2</v>
      </c>
      <c r="BL138" s="38">
        <v>2</v>
      </c>
      <c r="BM138" s="38">
        <v>2</v>
      </c>
      <c r="BN138" s="38">
        <v>2</v>
      </c>
      <c r="CS138" s="38">
        <v>1</v>
      </c>
      <c r="DF138" s="38">
        <v>1</v>
      </c>
      <c r="DM138" s="38">
        <v>1</v>
      </c>
      <c r="DQ138" s="38">
        <v>1</v>
      </c>
      <c r="DW138" s="38">
        <v>1</v>
      </c>
      <c r="EC138" s="38">
        <v>1</v>
      </c>
      <c r="EF138" s="38"/>
    </row>
    <row r="139" spans="1:136" ht="14.4" x14ac:dyDescent="0.3">
      <c r="A139" s="44" t="s">
        <v>245</v>
      </c>
      <c r="B139" s="38">
        <v>516637</v>
      </c>
      <c r="C139" s="38">
        <v>3523383</v>
      </c>
      <c r="D139" s="33">
        <v>250</v>
      </c>
      <c r="E139" s="38">
        <v>1</v>
      </c>
      <c r="F139" s="45" t="s">
        <v>151</v>
      </c>
      <c r="G139" s="44">
        <f t="shared" si="6"/>
        <v>7</v>
      </c>
      <c r="H139" s="44" t="s">
        <v>233</v>
      </c>
      <c r="I139" s="44">
        <v>0</v>
      </c>
      <c r="J139" s="44">
        <f t="shared" si="7"/>
        <v>7</v>
      </c>
      <c r="K139" s="44">
        <f t="shared" si="8"/>
        <v>6</v>
      </c>
      <c r="BF139" s="38">
        <v>1</v>
      </c>
      <c r="CS139" s="38">
        <v>1</v>
      </c>
      <c r="DF139" s="38">
        <v>1</v>
      </c>
      <c r="DM139" s="38">
        <v>1</v>
      </c>
      <c r="DO139" s="38">
        <v>1</v>
      </c>
      <c r="DU139" s="38">
        <v>1</v>
      </c>
      <c r="EA139" s="38">
        <v>1</v>
      </c>
      <c r="EF139" s="38"/>
    </row>
    <row r="140" spans="1:136" ht="14.4" x14ac:dyDescent="0.3">
      <c r="A140" s="44" t="s">
        <v>245</v>
      </c>
      <c r="B140" s="38">
        <v>516637</v>
      </c>
      <c r="C140" s="38">
        <v>3523383</v>
      </c>
      <c r="D140" s="33">
        <v>250</v>
      </c>
      <c r="E140" s="38">
        <v>2</v>
      </c>
      <c r="F140" s="45" t="s">
        <v>152</v>
      </c>
      <c r="G140" s="44">
        <f t="shared" si="6"/>
        <v>8</v>
      </c>
      <c r="H140" s="44" t="s">
        <v>233</v>
      </c>
      <c r="I140" s="44">
        <v>0</v>
      </c>
      <c r="J140" s="44">
        <f t="shared" si="7"/>
        <v>8</v>
      </c>
      <c r="K140" s="44">
        <f t="shared" si="8"/>
        <v>7</v>
      </c>
      <c r="BF140" s="38">
        <v>1</v>
      </c>
      <c r="BR140" s="38">
        <v>1</v>
      </c>
      <c r="CS140" s="38">
        <v>1</v>
      </c>
      <c r="DF140" s="38">
        <v>1</v>
      </c>
      <c r="DM140" s="38">
        <v>1</v>
      </c>
      <c r="DO140" s="38">
        <v>1</v>
      </c>
      <c r="DU140" s="38">
        <v>1</v>
      </c>
      <c r="EA140" s="38">
        <v>1</v>
      </c>
      <c r="EF140" s="38"/>
    </row>
    <row r="141" spans="1:136" ht="14.4" x14ac:dyDescent="0.3">
      <c r="A141" s="44" t="s">
        <v>245</v>
      </c>
      <c r="B141" s="38">
        <v>516637</v>
      </c>
      <c r="C141" s="38">
        <v>3523383</v>
      </c>
      <c r="D141" s="33">
        <v>250</v>
      </c>
      <c r="E141" s="38">
        <v>3</v>
      </c>
      <c r="F141" s="45" t="s">
        <v>153</v>
      </c>
      <c r="G141" s="44">
        <f t="shared" si="6"/>
        <v>4</v>
      </c>
      <c r="H141" s="44" t="s">
        <v>233</v>
      </c>
      <c r="I141" s="44">
        <v>0</v>
      </c>
      <c r="J141" s="44">
        <f t="shared" si="7"/>
        <v>4</v>
      </c>
      <c r="K141" s="44">
        <f t="shared" si="8"/>
        <v>3</v>
      </c>
      <c r="DM141" s="38">
        <v>1</v>
      </c>
      <c r="DO141" s="38">
        <v>1</v>
      </c>
      <c r="DU141" s="38">
        <v>1</v>
      </c>
      <c r="EA141" s="38">
        <v>1</v>
      </c>
      <c r="EF141" s="38"/>
    </row>
    <row r="142" spans="1:136" ht="14.4" x14ac:dyDescent="0.3">
      <c r="A142" s="44" t="s">
        <v>245</v>
      </c>
      <c r="B142" s="38">
        <v>516226</v>
      </c>
      <c r="C142" s="38">
        <v>3522505</v>
      </c>
      <c r="D142" s="33">
        <v>251</v>
      </c>
      <c r="E142" s="38">
        <v>1</v>
      </c>
      <c r="F142" s="45" t="s">
        <v>154</v>
      </c>
      <c r="G142" s="44">
        <f t="shared" si="6"/>
        <v>8</v>
      </c>
      <c r="H142" s="44" t="s">
        <v>233</v>
      </c>
      <c r="I142" s="44">
        <v>0</v>
      </c>
      <c r="J142" s="44">
        <f t="shared" si="7"/>
        <v>8</v>
      </c>
      <c r="K142" s="44">
        <f t="shared" si="8"/>
        <v>7</v>
      </c>
      <c r="L142" s="38">
        <v>1</v>
      </c>
      <c r="BF142" s="38">
        <v>1</v>
      </c>
      <c r="CS142" s="38">
        <v>1</v>
      </c>
      <c r="DF142" s="38">
        <v>1</v>
      </c>
      <c r="DM142" s="38">
        <v>1</v>
      </c>
      <c r="DO142" s="38">
        <v>1</v>
      </c>
      <c r="DU142" s="38">
        <v>1</v>
      </c>
      <c r="EA142" s="38">
        <v>1</v>
      </c>
      <c r="EF142" s="38"/>
    </row>
    <row r="143" spans="1:136" ht="14.4" x14ac:dyDescent="0.3">
      <c r="A143" s="44" t="s">
        <v>245</v>
      </c>
      <c r="B143" s="38">
        <v>516226</v>
      </c>
      <c r="C143" s="38">
        <v>3522505</v>
      </c>
      <c r="D143" s="33">
        <v>251</v>
      </c>
      <c r="E143" s="38">
        <v>2</v>
      </c>
      <c r="F143" s="45" t="s">
        <v>155</v>
      </c>
      <c r="G143" s="44">
        <f t="shared" si="6"/>
        <v>5</v>
      </c>
      <c r="H143" s="44" t="s">
        <v>233</v>
      </c>
      <c r="I143" s="44">
        <v>0</v>
      </c>
      <c r="J143" s="44">
        <f t="shared" si="7"/>
        <v>5</v>
      </c>
      <c r="K143" s="44">
        <f t="shared" si="8"/>
        <v>4</v>
      </c>
      <c r="DF143" s="38">
        <v>1</v>
      </c>
      <c r="DM143" s="38">
        <v>1</v>
      </c>
      <c r="DO143" s="38">
        <v>1</v>
      </c>
      <c r="DU143" s="38">
        <v>1</v>
      </c>
      <c r="EA143" s="38">
        <v>1</v>
      </c>
      <c r="EF143" s="38"/>
    </row>
    <row r="144" spans="1:136" ht="14.4" x14ac:dyDescent="0.3">
      <c r="A144" s="44" t="s">
        <v>245</v>
      </c>
      <c r="B144" s="38">
        <v>516147</v>
      </c>
      <c r="C144" s="38">
        <v>3522775</v>
      </c>
      <c r="D144" s="33">
        <v>252</v>
      </c>
      <c r="E144" s="38">
        <v>1</v>
      </c>
      <c r="F144" s="45" t="s">
        <v>156</v>
      </c>
      <c r="G144" s="44">
        <f t="shared" si="6"/>
        <v>8</v>
      </c>
      <c r="H144" s="44" t="s">
        <v>233</v>
      </c>
      <c r="I144" s="44">
        <v>0</v>
      </c>
      <c r="J144" s="44">
        <f t="shared" si="7"/>
        <v>8</v>
      </c>
      <c r="K144" s="44">
        <f t="shared" si="8"/>
        <v>7</v>
      </c>
      <c r="BF144" s="38">
        <v>1</v>
      </c>
      <c r="BR144" s="38">
        <v>1</v>
      </c>
      <c r="CS144" s="38">
        <v>1</v>
      </c>
      <c r="DF144" s="38">
        <v>1</v>
      </c>
      <c r="DM144" s="38">
        <v>1</v>
      </c>
      <c r="DO144" s="38">
        <v>1</v>
      </c>
      <c r="DU144" s="38">
        <v>1</v>
      </c>
      <c r="EA144" s="38">
        <v>1</v>
      </c>
      <c r="EF144" s="38"/>
    </row>
    <row r="145" spans="1:136" ht="14.4" x14ac:dyDescent="0.3">
      <c r="A145" s="44" t="s">
        <v>245</v>
      </c>
      <c r="B145" s="38">
        <v>514605</v>
      </c>
      <c r="C145" s="38">
        <v>3522223</v>
      </c>
      <c r="D145" s="33">
        <v>254</v>
      </c>
      <c r="E145" s="38">
        <v>1</v>
      </c>
      <c r="F145" s="45" t="s">
        <v>157</v>
      </c>
      <c r="G145" s="44">
        <f t="shared" si="6"/>
        <v>7</v>
      </c>
      <c r="H145" s="44" t="s">
        <v>233</v>
      </c>
      <c r="I145" s="44">
        <v>0</v>
      </c>
      <c r="J145" s="44">
        <f t="shared" si="7"/>
        <v>7</v>
      </c>
      <c r="K145" s="44">
        <f t="shared" si="8"/>
        <v>6</v>
      </c>
      <c r="BF145" s="38">
        <v>1</v>
      </c>
      <c r="CR145" s="38">
        <v>1</v>
      </c>
      <c r="DF145" s="38">
        <v>1</v>
      </c>
      <c r="DM145" s="38">
        <v>1</v>
      </c>
      <c r="DQ145" s="38">
        <v>1</v>
      </c>
      <c r="DW145" s="38">
        <v>1</v>
      </c>
      <c r="EC145" s="38">
        <v>1</v>
      </c>
      <c r="EF145" s="38"/>
    </row>
    <row r="146" spans="1:136" ht="14.4" x14ac:dyDescent="0.3">
      <c r="A146" s="44" t="s">
        <v>245</v>
      </c>
      <c r="B146" s="38">
        <v>513733</v>
      </c>
      <c r="C146" s="38">
        <v>3521487</v>
      </c>
      <c r="D146" s="33">
        <v>255</v>
      </c>
      <c r="E146" s="38">
        <v>1</v>
      </c>
      <c r="F146" s="45" t="s">
        <v>158</v>
      </c>
      <c r="G146" s="44">
        <f t="shared" si="6"/>
        <v>8</v>
      </c>
      <c r="H146" s="44" t="s">
        <v>233</v>
      </c>
      <c r="I146" s="44">
        <v>0</v>
      </c>
      <c r="J146" s="44">
        <f t="shared" si="7"/>
        <v>8</v>
      </c>
      <c r="K146" s="44">
        <f t="shared" si="8"/>
        <v>7</v>
      </c>
      <c r="BF146" s="38">
        <v>1</v>
      </c>
      <c r="BR146" s="38">
        <v>1</v>
      </c>
      <c r="CR146" s="38">
        <v>1</v>
      </c>
      <c r="DF146" s="38">
        <v>1</v>
      </c>
      <c r="DM146" s="38">
        <v>1</v>
      </c>
      <c r="DQ146" s="38">
        <v>1</v>
      </c>
      <c r="DW146" s="38">
        <v>1</v>
      </c>
      <c r="EC146" s="38">
        <v>1</v>
      </c>
      <c r="EF146" s="38"/>
    </row>
    <row r="147" spans="1:136" ht="14.4" x14ac:dyDescent="0.3">
      <c r="A147" s="44" t="s">
        <v>245</v>
      </c>
      <c r="B147" s="38">
        <v>513733</v>
      </c>
      <c r="C147" s="38">
        <v>3521487</v>
      </c>
      <c r="D147" s="33">
        <v>255</v>
      </c>
      <c r="E147" s="38">
        <v>2</v>
      </c>
      <c r="F147" s="45" t="s">
        <v>159</v>
      </c>
      <c r="G147" s="44">
        <f t="shared" si="6"/>
        <v>8</v>
      </c>
      <c r="H147" s="44" t="s">
        <v>233</v>
      </c>
      <c r="I147" s="44">
        <v>0</v>
      </c>
      <c r="J147" s="44">
        <f t="shared" si="7"/>
        <v>8</v>
      </c>
      <c r="K147" s="44">
        <f t="shared" si="8"/>
        <v>7</v>
      </c>
      <c r="Y147" s="38">
        <v>1</v>
      </c>
      <c r="AS147" s="38">
        <v>1</v>
      </c>
      <c r="BI147" s="38">
        <v>1</v>
      </c>
      <c r="DF147" s="38">
        <v>1</v>
      </c>
      <c r="DM147" s="38">
        <v>1</v>
      </c>
      <c r="DQ147" s="38">
        <v>1</v>
      </c>
      <c r="DW147" s="38">
        <v>1</v>
      </c>
      <c r="EC147" s="38">
        <v>1</v>
      </c>
      <c r="EF147" s="38"/>
    </row>
    <row r="148" spans="1:136" ht="14.4" x14ac:dyDescent="0.3">
      <c r="A148" s="44" t="s">
        <v>245</v>
      </c>
      <c r="B148" s="38">
        <v>513733</v>
      </c>
      <c r="C148" s="38">
        <v>3521487</v>
      </c>
      <c r="D148" s="33">
        <v>255</v>
      </c>
      <c r="E148" s="38">
        <v>3</v>
      </c>
      <c r="F148" s="45" t="s">
        <v>160</v>
      </c>
      <c r="G148" s="44">
        <f t="shared" si="6"/>
        <v>8</v>
      </c>
      <c r="H148" s="44" t="s">
        <v>233</v>
      </c>
      <c r="I148" s="44">
        <v>0</v>
      </c>
      <c r="J148" s="44">
        <f t="shared" si="7"/>
        <v>8</v>
      </c>
      <c r="K148" s="44">
        <f t="shared" si="8"/>
        <v>7</v>
      </c>
      <c r="BF148" s="38">
        <v>1</v>
      </c>
      <c r="BR148" s="38">
        <v>1</v>
      </c>
      <c r="CR148" s="38">
        <v>1</v>
      </c>
      <c r="DF148" s="38">
        <v>1</v>
      </c>
      <c r="DM148" s="38">
        <v>1</v>
      </c>
      <c r="DQ148" s="38">
        <v>1</v>
      </c>
      <c r="DW148" s="38">
        <v>1</v>
      </c>
      <c r="EC148" s="38">
        <v>1</v>
      </c>
      <c r="EF148" s="38"/>
    </row>
    <row r="149" spans="1:136" ht="14.4" x14ac:dyDescent="0.3">
      <c r="A149" s="44" t="s">
        <v>245</v>
      </c>
      <c r="B149" s="38">
        <v>513450</v>
      </c>
      <c r="C149" s="38">
        <v>3521179</v>
      </c>
      <c r="D149" s="33">
        <v>256</v>
      </c>
      <c r="E149" s="38">
        <v>1</v>
      </c>
      <c r="F149" s="45" t="s">
        <v>161</v>
      </c>
      <c r="G149" s="44">
        <f t="shared" si="6"/>
        <v>8</v>
      </c>
      <c r="H149" s="44" t="s">
        <v>233</v>
      </c>
      <c r="I149" s="44">
        <v>0</v>
      </c>
      <c r="J149" s="44">
        <f t="shared" si="7"/>
        <v>8</v>
      </c>
      <c r="K149" s="44">
        <f t="shared" si="8"/>
        <v>7</v>
      </c>
      <c r="BF149" s="38">
        <v>1</v>
      </c>
      <c r="BR149" s="38">
        <v>1</v>
      </c>
      <c r="CR149" s="38">
        <v>1</v>
      </c>
      <c r="DF149" s="38">
        <v>1</v>
      </c>
      <c r="DM149" s="38">
        <v>1</v>
      </c>
      <c r="DQ149" s="38">
        <v>1</v>
      </c>
      <c r="DW149" s="38">
        <v>1</v>
      </c>
      <c r="EC149" s="38">
        <v>1</v>
      </c>
      <c r="EF149" s="38"/>
    </row>
    <row r="150" spans="1:136" ht="14.4" x14ac:dyDescent="0.3">
      <c r="A150" s="44" t="s">
        <v>245</v>
      </c>
      <c r="B150" s="38">
        <v>513450</v>
      </c>
      <c r="C150" s="38">
        <v>3521179</v>
      </c>
      <c r="D150" s="33">
        <v>256</v>
      </c>
      <c r="E150" s="38">
        <v>2</v>
      </c>
      <c r="F150" s="45" t="s">
        <v>162</v>
      </c>
      <c r="G150" s="44">
        <f t="shared" si="6"/>
        <v>8</v>
      </c>
      <c r="H150" s="44" t="s">
        <v>233</v>
      </c>
      <c r="I150" s="44">
        <v>0</v>
      </c>
      <c r="J150" s="44">
        <f t="shared" si="7"/>
        <v>8</v>
      </c>
      <c r="K150" s="44">
        <f t="shared" si="8"/>
        <v>7</v>
      </c>
      <c r="BF150" s="38">
        <v>1</v>
      </c>
      <c r="BR150" s="38">
        <v>1</v>
      </c>
      <c r="CR150" s="38">
        <v>1</v>
      </c>
      <c r="DF150" s="38">
        <v>1</v>
      </c>
      <c r="DM150" s="38">
        <v>1</v>
      </c>
      <c r="DQ150" s="38">
        <v>1</v>
      </c>
      <c r="DW150" s="38">
        <v>1</v>
      </c>
      <c r="EC150" s="38">
        <v>1</v>
      </c>
      <c r="EF150" s="38"/>
    </row>
    <row r="151" spans="1:136" ht="14.4" x14ac:dyDescent="0.3">
      <c r="A151" s="44" t="s">
        <v>245</v>
      </c>
      <c r="B151" s="38">
        <v>510717</v>
      </c>
      <c r="C151" s="38">
        <v>3514770</v>
      </c>
      <c r="D151" s="33">
        <v>262</v>
      </c>
      <c r="E151" s="38">
        <v>1</v>
      </c>
      <c r="F151" s="45" t="s">
        <v>163</v>
      </c>
      <c r="G151" s="44">
        <f t="shared" si="6"/>
        <v>9</v>
      </c>
      <c r="H151" s="44" t="s">
        <v>233</v>
      </c>
      <c r="I151" s="44">
        <v>0</v>
      </c>
      <c r="J151" s="44">
        <f t="shared" si="7"/>
        <v>9</v>
      </c>
      <c r="K151" s="44">
        <f t="shared" si="8"/>
        <v>8</v>
      </c>
      <c r="BF151" s="38">
        <v>1</v>
      </c>
      <c r="CS151" s="38">
        <v>1</v>
      </c>
      <c r="DF151" s="38">
        <v>1</v>
      </c>
      <c r="DM151" s="38">
        <v>1</v>
      </c>
      <c r="DP151" s="38">
        <v>1</v>
      </c>
      <c r="DV151" s="38">
        <v>1</v>
      </c>
      <c r="EB151" s="38">
        <v>1</v>
      </c>
      <c r="ED151" s="38">
        <v>1</v>
      </c>
      <c r="EE151" s="38">
        <v>1</v>
      </c>
      <c r="EF151" s="38"/>
    </row>
    <row r="152" spans="1:136" ht="14.4" x14ac:dyDescent="0.3">
      <c r="A152" s="44" t="s">
        <v>245</v>
      </c>
      <c r="B152" s="38">
        <v>510717</v>
      </c>
      <c r="C152" s="38">
        <v>3514770</v>
      </c>
      <c r="D152" s="33">
        <v>262</v>
      </c>
      <c r="E152" s="38">
        <v>2</v>
      </c>
      <c r="F152" s="45" t="s">
        <v>164</v>
      </c>
      <c r="G152" s="44">
        <f t="shared" si="6"/>
        <v>9</v>
      </c>
      <c r="H152" s="44" t="s">
        <v>233</v>
      </c>
      <c r="I152" s="44">
        <v>0</v>
      </c>
      <c r="J152" s="44">
        <f t="shared" si="7"/>
        <v>9</v>
      </c>
      <c r="K152" s="44">
        <f t="shared" si="8"/>
        <v>8</v>
      </c>
      <c r="BF152" s="38">
        <v>1</v>
      </c>
      <c r="CS152" s="38">
        <v>1</v>
      </c>
      <c r="DF152" s="38">
        <v>1</v>
      </c>
      <c r="DM152" s="38">
        <v>1</v>
      </c>
      <c r="DP152" s="38">
        <v>1</v>
      </c>
      <c r="DV152" s="38">
        <v>1</v>
      </c>
      <c r="EB152" s="38">
        <v>1</v>
      </c>
      <c r="ED152" s="38">
        <v>1</v>
      </c>
      <c r="EE152" s="38">
        <v>1</v>
      </c>
      <c r="EF152" s="38"/>
    </row>
    <row r="153" spans="1:136" ht="14.4" x14ac:dyDescent="0.3">
      <c r="A153" s="44" t="s">
        <v>245</v>
      </c>
      <c r="B153" s="38">
        <v>510484</v>
      </c>
      <c r="C153" s="38">
        <v>3513837</v>
      </c>
      <c r="D153" s="33">
        <v>265</v>
      </c>
      <c r="E153" s="38">
        <v>1</v>
      </c>
      <c r="F153" s="45" t="s">
        <v>165</v>
      </c>
      <c r="G153" s="44">
        <f t="shared" si="6"/>
        <v>12</v>
      </c>
      <c r="H153" s="44" t="s">
        <v>297</v>
      </c>
      <c r="I153" s="44">
        <v>4</v>
      </c>
      <c r="J153" s="44">
        <f t="shared" si="7"/>
        <v>16</v>
      </c>
      <c r="K153" s="44">
        <f t="shared" si="8"/>
        <v>15</v>
      </c>
      <c r="BF153" s="38">
        <v>1</v>
      </c>
      <c r="BK153" s="38">
        <v>2</v>
      </c>
      <c r="BL153" s="38">
        <v>2</v>
      </c>
      <c r="BM153" s="38">
        <v>2</v>
      </c>
      <c r="BN153" s="38">
        <v>2</v>
      </c>
      <c r="BO153" s="38">
        <v>1</v>
      </c>
      <c r="CS153" s="38">
        <v>1</v>
      </c>
      <c r="DF153" s="38">
        <v>1</v>
      </c>
      <c r="DM153" s="38">
        <v>1</v>
      </c>
      <c r="DS153" s="38">
        <v>1</v>
      </c>
      <c r="DY153" s="38">
        <v>1</v>
      </c>
      <c r="EE153" s="38">
        <v>1</v>
      </c>
      <c r="EF153" s="38"/>
    </row>
    <row r="154" spans="1:136" ht="14.4" x14ac:dyDescent="0.3">
      <c r="A154" s="44" t="s">
        <v>245</v>
      </c>
      <c r="B154" s="38">
        <v>510484</v>
      </c>
      <c r="C154" s="38">
        <v>3513837</v>
      </c>
      <c r="D154" s="33">
        <v>265</v>
      </c>
      <c r="E154" s="38">
        <v>2</v>
      </c>
      <c r="F154" s="45" t="s">
        <v>166</v>
      </c>
      <c r="G154" s="44">
        <f t="shared" si="6"/>
        <v>7</v>
      </c>
      <c r="H154" s="44" t="s">
        <v>233</v>
      </c>
      <c r="I154" s="44">
        <v>0</v>
      </c>
      <c r="J154" s="44">
        <f t="shared" si="7"/>
        <v>7</v>
      </c>
      <c r="K154" s="44">
        <f t="shared" si="8"/>
        <v>6</v>
      </c>
      <c r="BF154" s="38">
        <v>1</v>
      </c>
      <c r="CS154" s="38">
        <v>1</v>
      </c>
      <c r="DF154" s="38">
        <v>1</v>
      </c>
      <c r="DM154" s="38">
        <v>1</v>
      </c>
      <c r="DS154" s="38">
        <v>1</v>
      </c>
      <c r="DY154" s="38">
        <v>1</v>
      </c>
      <c r="EE154" s="38">
        <v>1</v>
      </c>
      <c r="EF154" s="38"/>
    </row>
    <row r="155" spans="1:136" ht="14.4" x14ac:dyDescent="0.3">
      <c r="A155" s="44" t="s">
        <v>245</v>
      </c>
      <c r="B155" s="38">
        <v>509652</v>
      </c>
      <c r="C155" s="38">
        <v>3514978</v>
      </c>
      <c r="D155" s="33">
        <v>266</v>
      </c>
      <c r="E155" s="38">
        <v>1</v>
      </c>
      <c r="F155" s="45" t="s">
        <v>167</v>
      </c>
      <c r="G155" s="44">
        <f t="shared" si="6"/>
        <v>13</v>
      </c>
      <c r="H155" s="44" t="s">
        <v>297</v>
      </c>
      <c r="I155" s="44">
        <v>4</v>
      </c>
      <c r="J155" s="44">
        <f t="shared" si="7"/>
        <v>17</v>
      </c>
      <c r="K155" s="44">
        <f t="shared" si="8"/>
        <v>16</v>
      </c>
      <c r="BF155" s="38">
        <v>1</v>
      </c>
      <c r="BK155" s="38">
        <v>2</v>
      </c>
      <c r="BL155" s="38">
        <v>2</v>
      </c>
      <c r="BM155" s="38">
        <v>2</v>
      </c>
      <c r="BN155" s="38">
        <v>2</v>
      </c>
      <c r="BO155" s="38">
        <v>1</v>
      </c>
      <c r="CP155" s="38">
        <v>1</v>
      </c>
      <c r="CT155" s="38">
        <v>1</v>
      </c>
      <c r="DF155" s="38">
        <v>1</v>
      </c>
      <c r="DM155" s="38">
        <v>1</v>
      </c>
      <c r="DS155" s="38">
        <v>1</v>
      </c>
      <c r="DY155" s="38">
        <v>1</v>
      </c>
      <c r="EE155" s="38">
        <v>1</v>
      </c>
      <c r="EF155" s="38"/>
    </row>
    <row r="156" spans="1:136" ht="14.4" x14ac:dyDescent="0.3">
      <c r="A156" s="44" t="s">
        <v>245</v>
      </c>
      <c r="B156" s="38">
        <v>509652</v>
      </c>
      <c r="C156" s="38">
        <v>3514978</v>
      </c>
      <c r="D156" s="33">
        <v>266</v>
      </c>
      <c r="E156" s="38">
        <v>2</v>
      </c>
      <c r="F156" s="45" t="s">
        <v>168</v>
      </c>
      <c r="G156" s="44">
        <f t="shared" si="6"/>
        <v>9</v>
      </c>
      <c r="H156" s="44" t="s">
        <v>233</v>
      </c>
      <c r="I156" s="44">
        <v>0</v>
      </c>
      <c r="J156" s="44">
        <f t="shared" si="7"/>
        <v>9</v>
      </c>
      <c r="K156" s="44">
        <f t="shared" si="8"/>
        <v>8</v>
      </c>
      <c r="BF156" s="38">
        <v>1</v>
      </c>
      <c r="BH156" s="38">
        <v>1</v>
      </c>
      <c r="CP156" s="38">
        <v>1</v>
      </c>
      <c r="CT156" s="38">
        <v>1</v>
      </c>
      <c r="DF156" s="38">
        <v>1</v>
      </c>
      <c r="DM156" s="38">
        <v>1</v>
      </c>
      <c r="DS156" s="38">
        <v>1</v>
      </c>
      <c r="DY156" s="38">
        <v>1</v>
      </c>
      <c r="EE156" s="38">
        <v>1</v>
      </c>
      <c r="EF156" s="38"/>
    </row>
    <row r="157" spans="1:136" ht="14.4" x14ac:dyDescent="0.3">
      <c r="A157" s="44" t="s">
        <v>245</v>
      </c>
      <c r="B157" s="38">
        <v>508475</v>
      </c>
      <c r="C157" s="38">
        <v>3517058</v>
      </c>
      <c r="D157" s="33">
        <v>268</v>
      </c>
      <c r="E157" s="38">
        <v>1</v>
      </c>
      <c r="F157" s="45" t="s">
        <v>169</v>
      </c>
      <c r="G157" s="44">
        <f t="shared" si="6"/>
        <v>11</v>
      </c>
      <c r="H157" s="44">
        <v>2025</v>
      </c>
      <c r="I157" s="44">
        <v>1</v>
      </c>
      <c r="J157" s="44">
        <f t="shared" si="7"/>
        <v>12</v>
      </c>
      <c r="K157" s="44">
        <f t="shared" si="8"/>
        <v>11</v>
      </c>
      <c r="BF157" s="38">
        <v>1</v>
      </c>
      <c r="BQ157" s="38">
        <v>1</v>
      </c>
      <c r="BR157" s="38">
        <v>1</v>
      </c>
      <c r="CP157" s="38">
        <v>1</v>
      </c>
      <c r="CT157" s="38">
        <v>1</v>
      </c>
      <c r="DF157" s="38">
        <v>1</v>
      </c>
      <c r="DM157" s="38">
        <v>1</v>
      </c>
      <c r="DS157" s="38">
        <v>1</v>
      </c>
      <c r="DY157" s="38">
        <v>1</v>
      </c>
      <c r="ED157" s="38">
        <v>1</v>
      </c>
      <c r="EE157" s="38">
        <v>2</v>
      </c>
      <c r="EF157" s="38"/>
    </row>
    <row r="158" spans="1:136" ht="14.4" x14ac:dyDescent="0.3">
      <c r="A158" s="44" t="s">
        <v>245</v>
      </c>
      <c r="B158" s="38">
        <v>508475</v>
      </c>
      <c r="C158" s="38">
        <v>3517058</v>
      </c>
      <c r="D158" s="33">
        <v>268</v>
      </c>
      <c r="E158" s="38">
        <v>2</v>
      </c>
      <c r="F158" s="45" t="s">
        <v>170</v>
      </c>
      <c r="G158" s="44">
        <f t="shared" si="6"/>
        <v>11</v>
      </c>
      <c r="H158" s="44">
        <v>2025</v>
      </c>
      <c r="I158" s="44">
        <v>1</v>
      </c>
      <c r="J158" s="44">
        <f t="shared" si="7"/>
        <v>12</v>
      </c>
      <c r="K158" s="44">
        <f t="shared" si="8"/>
        <v>11</v>
      </c>
      <c r="BF158" s="38">
        <v>1</v>
      </c>
      <c r="BQ158" s="38">
        <v>1</v>
      </c>
      <c r="BR158" s="38">
        <v>1</v>
      </c>
      <c r="CP158" s="38">
        <v>1</v>
      </c>
      <c r="CT158" s="38">
        <v>1</v>
      </c>
      <c r="DF158" s="38">
        <v>1</v>
      </c>
      <c r="DM158" s="38">
        <v>1</v>
      </c>
      <c r="DS158" s="38">
        <v>1</v>
      </c>
      <c r="DY158" s="38">
        <v>1</v>
      </c>
      <c r="ED158" s="38">
        <v>1</v>
      </c>
      <c r="EE158" s="38">
        <v>2</v>
      </c>
      <c r="EF158" s="38"/>
    </row>
    <row r="159" spans="1:136" ht="14.4" x14ac:dyDescent="0.3">
      <c r="A159" s="44" t="s">
        <v>233</v>
      </c>
      <c r="B159" s="38">
        <v>508806</v>
      </c>
      <c r="C159" s="38">
        <v>3517870</v>
      </c>
      <c r="D159" s="33">
        <v>269</v>
      </c>
      <c r="E159" s="38">
        <v>1</v>
      </c>
      <c r="F159" s="45" t="s">
        <v>171</v>
      </c>
      <c r="G159" s="44">
        <f t="shared" si="6"/>
        <v>3</v>
      </c>
      <c r="H159" s="44" t="s">
        <v>233</v>
      </c>
      <c r="I159" s="44">
        <v>0</v>
      </c>
      <c r="J159" s="44">
        <f t="shared" si="7"/>
        <v>3</v>
      </c>
      <c r="K159" s="44">
        <f t="shared" si="8"/>
        <v>2</v>
      </c>
      <c r="BF159" s="38">
        <v>1</v>
      </c>
      <c r="CP159" s="38">
        <v>1</v>
      </c>
      <c r="CT159" s="38">
        <v>1</v>
      </c>
      <c r="EF159" s="46" t="s">
        <v>242</v>
      </c>
    </row>
    <row r="160" spans="1:136" ht="14.4" x14ac:dyDescent="0.3">
      <c r="A160" s="44" t="s">
        <v>233</v>
      </c>
      <c r="B160" s="38">
        <v>508806</v>
      </c>
      <c r="C160" s="38">
        <v>3517870</v>
      </c>
      <c r="D160" s="33">
        <v>269</v>
      </c>
      <c r="E160" s="38">
        <v>2</v>
      </c>
      <c r="F160" s="45" t="s">
        <v>172</v>
      </c>
      <c r="G160" s="44">
        <f t="shared" si="6"/>
        <v>1</v>
      </c>
      <c r="H160" s="44" t="s">
        <v>233</v>
      </c>
      <c r="I160" s="44">
        <v>0</v>
      </c>
      <c r="J160" s="44">
        <f t="shared" si="7"/>
        <v>1</v>
      </c>
      <c r="K160" s="44">
        <f t="shared" si="8"/>
        <v>0</v>
      </c>
      <c r="BQ160" s="38">
        <v>1</v>
      </c>
      <c r="EF160" s="46" t="s">
        <v>243</v>
      </c>
    </row>
    <row r="161" spans="1:136" ht="14.4" x14ac:dyDescent="0.3">
      <c r="A161" s="44" t="s">
        <v>233</v>
      </c>
      <c r="B161" s="38">
        <v>508806</v>
      </c>
      <c r="C161" s="38">
        <v>3517870</v>
      </c>
      <c r="D161" s="33">
        <v>269</v>
      </c>
      <c r="E161" s="38">
        <v>3</v>
      </c>
      <c r="F161" s="45" t="s">
        <v>173</v>
      </c>
      <c r="G161" s="44">
        <f t="shared" si="6"/>
        <v>4</v>
      </c>
      <c r="H161" s="44" t="s">
        <v>233</v>
      </c>
      <c r="I161" s="44">
        <v>0</v>
      </c>
      <c r="J161" s="44">
        <f t="shared" si="7"/>
        <v>4</v>
      </c>
      <c r="K161" s="44">
        <f t="shared" si="8"/>
        <v>3</v>
      </c>
      <c r="BF161" s="38">
        <v>1</v>
      </c>
      <c r="BR161" s="38">
        <v>1</v>
      </c>
      <c r="CP161" s="38">
        <v>1</v>
      </c>
      <c r="CT161" s="38">
        <v>1</v>
      </c>
      <c r="EF161" s="46" t="s">
        <v>244</v>
      </c>
    </row>
    <row r="162" spans="1:136" ht="14.4" x14ac:dyDescent="0.3">
      <c r="A162" s="44" t="s">
        <v>245</v>
      </c>
      <c r="B162" s="38">
        <v>507109</v>
      </c>
      <c r="C162" s="38">
        <v>3518896</v>
      </c>
      <c r="D162" s="33">
        <v>270</v>
      </c>
      <c r="E162" s="38">
        <v>1</v>
      </c>
      <c r="F162" s="45" t="s">
        <v>174</v>
      </c>
      <c r="G162" s="44">
        <f t="shared" si="6"/>
        <v>7</v>
      </c>
      <c r="H162" s="44">
        <v>2025</v>
      </c>
      <c r="I162" s="44">
        <v>1</v>
      </c>
      <c r="J162" s="44">
        <f t="shared" si="7"/>
        <v>8</v>
      </c>
      <c r="K162" s="44">
        <f t="shared" si="8"/>
        <v>7</v>
      </c>
      <c r="BF162" s="38">
        <v>1</v>
      </c>
      <c r="DF162" s="38">
        <v>1</v>
      </c>
      <c r="DM162" s="38">
        <v>1</v>
      </c>
      <c r="DS162" s="38">
        <v>1</v>
      </c>
      <c r="DY162" s="38">
        <v>1</v>
      </c>
      <c r="ED162" s="38">
        <v>1</v>
      </c>
      <c r="EE162" s="38">
        <v>2</v>
      </c>
      <c r="EF162" s="38"/>
    </row>
    <row r="163" spans="1:136" ht="14.4" x14ac:dyDescent="0.3">
      <c r="A163" s="44" t="s">
        <v>245</v>
      </c>
      <c r="B163" s="38">
        <v>507109</v>
      </c>
      <c r="C163" s="38">
        <v>3518896</v>
      </c>
      <c r="D163" s="33">
        <v>270</v>
      </c>
      <c r="E163" s="38">
        <v>2</v>
      </c>
      <c r="F163" s="45" t="s">
        <v>175</v>
      </c>
      <c r="G163" s="44">
        <f t="shared" si="6"/>
        <v>9</v>
      </c>
      <c r="H163" s="44" t="s">
        <v>233</v>
      </c>
      <c r="I163" s="44">
        <v>0</v>
      </c>
      <c r="J163" s="44">
        <f t="shared" si="7"/>
        <v>9</v>
      </c>
      <c r="K163" s="44">
        <f t="shared" si="8"/>
        <v>8</v>
      </c>
      <c r="BF163" s="38">
        <v>1</v>
      </c>
      <c r="BR163" s="38">
        <v>1</v>
      </c>
      <c r="CP163" s="38">
        <v>1</v>
      </c>
      <c r="CT163" s="38">
        <v>1</v>
      </c>
      <c r="DF163" s="38">
        <v>1</v>
      </c>
      <c r="DM163" s="38">
        <v>1</v>
      </c>
      <c r="DS163" s="38">
        <v>1</v>
      </c>
      <c r="DY163" s="38">
        <v>1</v>
      </c>
      <c r="EE163" s="38">
        <v>1</v>
      </c>
      <c r="EF163" s="38"/>
    </row>
    <row r="164" spans="1:136" ht="14.4" x14ac:dyDescent="0.3">
      <c r="A164" s="44" t="s">
        <v>245</v>
      </c>
      <c r="B164" s="38">
        <v>503781</v>
      </c>
      <c r="C164" s="38">
        <v>3520872</v>
      </c>
      <c r="D164" s="33">
        <v>273</v>
      </c>
      <c r="E164" s="38">
        <v>1</v>
      </c>
      <c r="F164" s="45" t="s">
        <v>176</v>
      </c>
      <c r="G164" s="44">
        <f t="shared" si="6"/>
        <v>8</v>
      </c>
      <c r="H164" s="44" t="s">
        <v>233</v>
      </c>
      <c r="I164" s="44">
        <v>0</v>
      </c>
      <c r="J164" s="44">
        <f t="shared" si="7"/>
        <v>8</v>
      </c>
      <c r="K164" s="44">
        <f t="shared" si="8"/>
        <v>7</v>
      </c>
      <c r="BF164" s="38">
        <v>1</v>
      </c>
      <c r="BR164" s="38">
        <v>1</v>
      </c>
      <c r="CS164" s="38">
        <v>1</v>
      </c>
      <c r="DF164" s="38">
        <v>1</v>
      </c>
      <c r="DM164" s="38">
        <v>1</v>
      </c>
      <c r="DP164" s="38">
        <v>1</v>
      </c>
      <c r="DV164" s="38">
        <v>1</v>
      </c>
      <c r="EB164" s="38">
        <v>1</v>
      </c>
      <c r="EF164" s="38"/>
    </row>
    <row r="165" spans="1:136" ht="14.4" x14ac:dyDescent="0.3">
      <c r="A165" s="44" t="s">
        <v>245</v>
      </c>
      <c r="B165" s="38">
        <v>503781</v>
      </c>
      <c r="C165" s="38">
        <v>3520872</v>
      </c>
      <c r="D165" s="33">
        <v>273</v>
      </c>
      <c r="E165" s="38">
        <v>2</v>
      </c>
      <c r="F165" s="45" t="s">
        <v>177</v>
      </c>
      <c r="G165" s="44">
        <f t="shared" si="6"/>
        <v>8</v>
      </c>
      <c r="H165" s="44" t="s">
        <v>233</v>
      </c>
      <c r="I165" s="44">
        <v>0</v>
      </c>
      <c r="J165" s="44">
        <f t="shared" si="7"/>
        <v>8</v>
      </c>
      <c r="K165" s="44">
        <f t="shared" si="8"/>
        <v>7</v>
      </c>
      <c r="BF165" s="38">
        <v>1</v>
      </c>
      <c r="BR165" s="38">
        <v>1</v>
      </c>
      <c r="CS165" s="38">
        <v>1</v>
      </c>
      <c r="DF165" s="38">
        <v>1</v>
      </c>
      <c r="DM165" s="38">
        <v>1</v>
      </c>
      <c r="DP165" s="38">
        <v>1</v>
      </c>
      <c r="DV165" s="38">
        <v>1</v>
      </c>
      <c r="EB165" s="38">
        <v>1</v>
      </c>
      <c r="EF165" s="38"/>
    </row>
    <row r="166" spans="1:136" ht="14.4" x14ac:dyDescent="0.3">
      <c r="A166" s="44" t="s">
        <v>245</v>
      </c>
      <c r="B166" s="38">
        <v>505075</v>
      </c>
      <c r="C166" s="38">
        <v>3522245</v>
      </c>
      <c r="D166" s="33">
        <v>274</v>
      </c>
      <c r="E166" s="38">
        <v>1</v>
      </c>
      <c r="F166" s="45" t="s">
        <v>178</v>
      </c>
      <c r="G166" s="44">
        <f t="shared" si="6"/>
        <v>9</v>
      </c>
      <c r="H166" s="44" t="s">
        <v>233</v>
      </c>
      <c r="I166" s="44">
        <v>0</v>
      </c>
      <c r="J166" s="44">
        <f t="shared" si="7"/>
        <v>9</v>
      </c>
      <c r="K166" s="44">
        <f t="shared" si="8"/>
        <v>8</v>
      </c>
      <c r="BF166" s="38">
        <v>1</v>
      </c>
      <c r="BR166" s="38">
        <v>1</v>
      </c>
      <c r="CP166" s="38">
        <v>1</v>
      </c>
      <c r="CT166" s="38">
        <v>1</v>
      </c>
      <c r="DF166" s="38">
        <v>1</v>
      </c>
      <c r="DM166" s="38">
        <v>1</v>
      </c>
      <c r="DP166" s="38">
        <v>1</v>
      </c>
      <c r="DV166" s="38">
        <v>1</v>
      </c>
      <c r="EB166" s="38">
        <v>1</v>
      </c>
    </row>
    <row r="167" spans="1:136" ht="14.4" x14ac:dyDescent="0.3">
      <c r="A167" s="44" t="s">
        <v>245</v>
      </c>
      <c r="B167" s="38">
        <v>505075</v>
      </c>
      <c r="C167" s="38">
        <v>3522245</v>
      </c>
      <c r="D167" s="33">
        <v>274</v>
      </c>
      <c r="E167" s="38">
        <v>2</v>
      </c>
      <c r="F167" s="45" t="s">
        <v>179</v>
      </c>
      <c r="G167" s="44">
        <f t="shared" si="6"/>
        <v>11</v>
      </c>
      <c r="H167" s="44" t="s">
        <v>233</v>
      </c>
      <c r="I167" s="44">
        <v>0</v>
      </c>
      <c r="J167" s="44">
        <f t="shared" si="7"/>
        <v>11</v>
      </c>
      <c r="K167" s="44">
        <f t="shared" si="8"/>
        <v>10</v>
      </c>
      <c r="BF167" s="38">
        <v>1</v>
      </c>
      <c r="BR167" s="38">
        <v>1</v>
      </c>
      <c r="CP167" s="38">
        <v>1</v>
      </c>
      <c r="CT167" s="38">
        <v>1</v>
      </c>
      <c r="DF167" s="38">
        <v>1</v>
      </c>
      <c r="DM167" s="38">
        <v>1</v>
      </c>
      <c r="DP167" s="38">
        <v>1</v>
      </c>
      <c r="DV167" s="38">
        <v>1</v>
      </c>
      <c r="EB167" s="38">
        <v>1</v>
      </c>
      <c r="ED167" s="38">
        <v>1</v>
      </c>
      <c r="EE167" s="38">
        <v>1</v>
      </c>
      <c r="EF167" s="38"/>
    </row>
    <row r="168" spans="1:136" ht="14.4" x14ac:dyDescent="0.3">
      <c r="A168" s="44" t="s">
        <v>245</v>
      </c>
      <c r="B168" s="38">
        <v>508532</v>
      </c>
      <c r="C168" s="38">
        <v>3519667</v>
      </c>
      <c r="D168" s="33">
        <v>277</v>
      </c>
      <c r="E168" s="38">
        <v>1</v>
      </c>
      <c r="F168" s="45" t="s">
        <v>180</v>
      </c>
      <c r="G168" s="44">
        <f t="shared" si="6"/>
        <v>9</v>
      </c>
      <c r="H168" s="44" t="s">
        <v>233</v>
      </c>
      <c r="I168" s="44">
        <v>0</v>
      </c>
      <c r="J168" s="44">
        <f t="shared" si="7"/>
        <v>9</v>
      </c>
      <c r="K168" s="44">
        <f t="shared" si="8"/>
        <v>8</v>
      </c>
      <c r="BF168" s="38">
        <v>1</v>
      </c>
      <c r="BR168" s="38">
        <v>1</v>
      </c>
      <c r="CP168" s="38">
        <v>1</v>
      </c>
      <c r="CT168" s="38">
        <v>1</v>
      </c>
      <c r="DF168" s="38">
        <v>1</v>
      </c>
      <c r="DM168" s="38">
        <v>1</v>
      </c>
      <c r="DS168" s="38">
        <v>1</v>
      </c>
      <c r="DY168" s="38">
        <v>1</v>
      </c>
      <c r="EE168" s="38">
        <v>1</v>
      </c>
      <c r="EF168" s="38"/>
    </row>
    <row r="169" spans="1:136" ht="14.4" x14ac:dyDescent="0.3">
      <c r="A169" s="44" t="s">
        <v>245</v>
      </c>
      <c r="B169" s="38">
        <v>508532</v>
      </c>
      <c r="C169" s="38">
        <v>3519667</v>
      </c>
      <c r="D169" s="33">
        <v>277</v>
      </c>
      <c r="E169" s="38">
        <v>2</v>
      </c>
      <c r="F169" s="45" t="s">
        <v>181</v>
      </c>
      <c r="G169" s="44">
        <f t="shared" si="6"/>
        <v>8</v>
      </c>
      <c r="H169" s="44" t="s">
        <v>233</v>
      </c>
      <c r="I169" s="44">
        <v>0</v>
      </c>
      <c r="J169" s="44">
        <f t="shared" si="7"/>
        <v>8</v>
      </c>
      <c r="K169" s="44">
        <f t="shared" si="8"/>
        <v>7</v>
      </c>
      <c r="BF169" s="38">
        <v>1</v>
      </c>
      <c r="CP169" s="38">
        <v>1</v>
      </c>
      <c r="CT169" s="38">
        <v>1</v>
      </c>
      <c r="DF169" s="38">
        <v>1</v>
      </c>
      <c r="DM169" s="38">
        <v>1</v>
      </c>
      <c r="DS169" s="38">
        <v>1</v>
      </c>
      <c r="DY169" s="38">
        <v>1</v>
      </c>
      <c r="EE169" s="38">
        <v>1</v>
      </c>
      <c r="EF169" s="38"/>
    </row>
    <row r="170" spans="1:136" ht="14.4" x14ac:dyDescent="0.3">
      <c r="A170" s="44" t="s">
        <v>245</v>
      </c>
      <c r="B170" s="38">
        <v>508822</v>
      </c>
      <c r="C170" s="38">
        <v>3521574</v>
      </c>
      <c r="D170" s="33">
        <v>279</v>
      </c>
      <c r="E170" s="38">
        <v>1</v>
      </c>
      <c r="F170" s="45" t="s">
        <v>182</v>
      </c>
      <c r="G170" s="44">
        <f t="shared" si="6"/>
        <v>6</v>
      </c>
      <c r="H170" s="44" t="s">
        <v>233</v>
      </c>
      <c r="I170" s="44">
        <v>0</v>
      </c>
      <c r="J170" s="44">
        <f t="shared" si="7"/>
        <v>6</v>
      </c>
      <c r="K170" s="44">
        <f t="shared" si="8"/>
        <v>5</v>
      </c>
      <c r="BF170" s="38">
        <v>1</v>
      </c>
      <c r="DF170" s="38">
        <v>1</v>
      </c>
      <c r="DM170" s="38">
        <v>1</v>
      </c>
      <c r="DQ170" s="38">
        <v>1</v>
      </c>
      <c r="DW170" s="38">
        <v>1</v>
      </c>
      <c r="EC170" s="38">
        <v>1</v>
      </c>
      <c r="EF170" s="38"/>
    </row>
    <row r="171" spans="1:136" ht="14.4" x14ac:dyDescent="0.3">
      <c r="A171" s="44" t="s">
        <v>245</v>
      </c>
      <c r="B171" s="38">
        <v>508822</v>
      </c>
      <c r="C171" s="38">
        <v>3521574</v>
      </c>
      <c r="D171" s="33">
        <v>279</v>
      </c>
      <c r="E171" s="38">
        <v>1</v>
      </c>
      <c r="F171" s="45" t="s">
        <v>183</v>
      </c>
      <c r="G171" s="44">
        <f t="shared" si="6"/>
        <v>7</v>
      </c>
      <c r="H171" s="44" t="s">
        <v>233</v>
      </c>
      <c r="I171" s="44">
        <v>0</v>
      </c>
      <c r="J171" s="44">
        <f t="shared" si="7"/>
        <v>7</v>
      </c>
      <c r="K171" s="44">
        <f t="shared" si="8"/>
        <v>6</v>
      </c>
      <c r="BF171" s="38">
        <v>1</v>
      </c>
      <c r="CS171" s="38">
        <v>1</v>
      </c>
      <c r="DF171" s="38">
        <v>1</v>
      </c>
      <c r="DM171" s="38">
        <v>1</v>
      </c>
      <c r="DQ171" s="38">
        <v>1</v>
      </c>
      <c r="DW171" s="38">
        <v>1</v>
      </c>
      <c r="EC171" s="38">
        <v>1</v>
      </c>
      <c r="EF171" s="38"/>
    </row>
    <row r="172" spans="1:136" ht="14.4" x14ac:dyDescent="0.3">
      <c r="A172" s="44" t="s">
        <v>245</v>
      </c>
      <c r="B172" s="38">
        <v>507833</v>
      </c>
      <c r="C172" s="38">
        <v>3523718</v>
      </c>
      <c r="D172" s="33">
        <v>280</v>
      </c>
      <c r="E172" s="38">
        <v>1</v>
      </c>
      <c r="F172" s="45" t="s">
        <v>184</v>
      </c>
      <c r="G172" s="44">
        <f t="shared" si="6"/>
        <v>10</v>
      </c>
      <c r="H172" s="44" t="s">
        <v>233</v>
      </c>
      <c r="I172" s="44">
        <v>0</v>
      </c>
      <c r="J172" s="44">
        <f t="shared" si="7"/>
        <v>10</v>
      </c>
      <c r="K172" s="44">
        <f t="shared" si="8"/>
        <v>9</v>
      </c>
      <c r="BF172" s="38">
        <v>1</v>
      </c>
      <c r="BL172" s="38">
        <v>1</v>
      </c>
      <c r="BR172" s="38">
        <v>1</v>
      </c>
      <c r="CP172" s="38">
        <v>1</v>
      </c>
      <c r="CT172" s="38">
        <v>1</v>
      </c>
      <c r="DF172" s="38">
        <v>1</v>
      </c>
      <c r="DM172" s="38">
        <v>1</v>
      </c>
      <c r="DO172" s="38">
        <v>1</v>
      </c>
      <c r="DU172" s="38">
        <v>1</v>
      </c>
      <c r="EA172" s="38">
        <v>1</v>
      </c>
      <c r="EF172" s="38"/>
    </row>
    <row r="173" spans="1:136" ht="14.4" x14ac:dyDescent="0.3">
      <c r="A173" s="44" t="s">
        <v>245</v>
      </c>
      <c r="B173" s="38">
        <v>507833</v>
      </c>
      <c r="C173" s="38">
        <v>3523718</v>
      </c>
      <c r="D173" s="33">
        <v>280</v>
      </c>
      <c r="E173" s="38">
        <v>2</v>
      </c>
      <c r="F173" s="45" t="s">
        <v>185</v>
      </c>
      <c r="G173" s="44">
        <f t="shared" si="6"/>
        <v>11</v>
      </c>
      <c r="H173" s="44" t="s">
        <v>233</v>
      </c>
      <c r="I173" s="44">
        <v>0</v>
      </c>
      <c r="J173" s="44">
        <f t="shared" si="7"/>
        <v>11</v>
      </c>
      <c r="K173" s="44">
        <f t="shared" si="8"/>
        <v>10</v>
      </c>
      <c r="BF173" s="38">
        <v>1</v>
      </c>
      <c r="BR173" s="38">
        <v>1</v>
      </c>
      <c r="CP173" s="38">
        <v>1</v>
      </c>
      <c r="CT173" s="38">
        <v>1</v>
      </c>
      <c r="DF173" s="38">
        <v>1</v>
      </c>
      <c r="DM173" s="38">
        <v>1</v>
      </c>
      <c r="DO173" s="38">
        <v>1</v>
      </c>
      <c r="DU173" s="38">
        <v>1</v>
      </c>
      <c r="EA173" s="38">
        <v>1</v>
      </c>
      <c r="ED173" s="38">
        <v>1</v>
      </c>
      <c r="EE173" s="38">
        <v>1</v>
      </c>
      <c r="EF173" s="38"/>
    </row>
    <row r="174" spans="1:136" ht="14.4" x14ac:dyDescent="0.3">
      <c r="A174" s="44" t="s">
        <v>245</v>
      </c>
      <c r="B174" s="38">
        <v>508331</v>
      </c>
      <c r="C174" s="38">
        <v>3524355</v>
      </c>
      <c r="D174" s="33">
        <v>281</v>
      </c>
      <c r="E174" s="38">
        <v>1</v>
      </c>
      <c r="F174" s="45" t="s">
        <v>186</v>
      </c>
      <c r="G174" s="44">
        <f t="shared" si="6"/>
        <v>9</v>
      </c>
      <c r="H174" s="44" t="s">
        <v>233</v>
      </c>
      <c r="I174" s="44">
        <v>0</v>
      </c>
      <c r="J174" s="44">
        <f t="shared" si="7"/>
        <v>9</v>
      </c>
      <c r="K174" s="44">
        <f t="shared" si="8"/>
        <v>8</v>
      </c>
      <c r="BF174" s="38">
        <v>1</v>
      </c>
      <c r="BR174" s="38">
        <v>1</v>
      </c>
      <c r="CP174" s="38">
        <v>1</v>
      </c>
      <c r="CT174" s="38">
        <v>1</v>
      </c>
      <c r="DF174" s="38">
        <v>1</v>
      </c>
      <c r="DM174" s="38">
        <v>1</v>
      </c>
      <c r="DO174" s="38">
        <v>1</v>
      </c>
      <c r="DU174" s="38">
        <v>1</v>
      </c>
      <c r="EA174" s="38">
        <v>1</v>
      </c>
      <c r="EF174" s="38"/>
    </row>
    <row r="175" spans="1:136" ht="14.4" x14ac:dyDescent="0.3">
      <c r="A175" s="44" t="s">
        <v>245</v>
      </c>
      <c r="B175" s="38">
        <v>508331</v>
      </c>
      <c r="C175" s="38">
        <v>3524355</v>
      </c>
      <c r="D175" s="33">
        <v>281</v>
      </c>
      <c r="E175" s="38">
        <v>2</v>
      </c>
      <c r="F175" s="45" t="s">
        <v>187</v>
      </c>
      <c r="G175" s="44">
        <f t="shared" si="6"/>
        <v>9</v>
      </c>
      <c r="H175" s="44" t="s">
        <v>233</v>
      </c>
      <c r="I175" s="44">
        <v>0</v>
      </c>
      <c r="J175" s="44">
        <f t="shared" si="7"/>
        <v>9</v>
      </c>
      <c r="K175" s="44">
        <f t="shared" si="8"/>
        <v>8</v>
      </c>
      <c r="BF175" s="38">
        <v>1</v>
      </c>
      <c r="BR175" s="38">
        <v>1</v>
      </c>
      <c r="CP175" s="38">
        <v>1</v>
      </c>
      <c r="CT175" s="38">
        <v>1</v>
      </c>
      <c r="DF175" s="38">
        <v>1</v>
      </c>
      <c r="DM175" s="38">
        <v>1</v>
      </c>
      <c r="DO175" s="38">
        <v>1</v>
      </c>
      <c r="DU175" s="38">
        <v>1</v>
      </c>
      <c r="EA175" s="38">
        <v>1</v>
      </c>
      <c r="EF175" s="38"/>
    </row>
    <row r="176" spans="1:136" ht="14.4" x14ac:dyDescent="0.3">
      <c r="A176" s="44" t="s">
        <v>245</v>
      </c>
      <c r="B176" s="38">
        <v>510855</v>
      </c>
      <c r="C176" s="38">
        <v>3523249</v>
      </c>
      <c r="D176" s="33">
        <v>283</v>
      </c>
      <c r="E176" s="38">
        <v>1</v>
      </c>
      <c r="F176" s="45" t="s">
        <v>188</v>
      </c>
      <c r="G176" s="44">
        <f t="shared" si="6"/>
        <v>9</v>
      </c>
      <c r="H176" s="44" t="s">
        <v>233</v>
      </c>
      <c r="I176" s="44">
        <v>0</v>
      </c>
      <c r="J176" s="44">
        <f t="shared" si="7"/>
        <v>9</v>
      </c>
      <c r="K176" s="44">
        <f t="shared" si="8"/>
        <v>8</v>
      </c>
      <c r="BF176" s="38">
        <v>1</v>
      </c>
      <c r="BR176" s="38">
        <v>1</v>
      </c>
      <c r="CP176" s="38">
        <v>1</v>
      </c>
      <c r="CT176" s="38">
        <v>1</v>
      </c>
      <c r="DF176" s="38">
        <v>1</v>
      </c>
      <c r="DM176" s="38">
        <v>1</v>
      </c>
      <c r="DO176" s="38">
        <v>1</v>
      </c>
      <c r="DU176" s="38">
        <v>1</v>
      </c>
      <c r="EA176" s="38">
        <v>1</v>
      </c>
      <c r="EF176" s="38"/>
    </row>
    <row r="177" spans="1:136" ht="14.4" x14ac:dyDescent="0.3">
      <c r="A177" s="44" t="s">
        <v>245</v>
      </c>
      <c r="B177" s="38">
        <v>510855</v>
      </c>
      <c r="C177" s="38">
        <v>3523249</v>
      </c>
      <c r="D177" s="33">
        <v>283</v>
      </c>
      <c r="E177" s="38">
        <v>2</v>
      </c>
      <c r="F177" s="45" t="s">
        <v>189</v>
      </c>
      <c r="G177" s="44">
        <f t="shared" si="6"/>
        <v>9</v>
      </c>
      <c r="H177" s="44" t="s">
        <v>233</v>
      </c>
      <c r="I177" s="44">
        <v>0</v>
      </c>
      <c r="J177" s="44">
        <f t="shared" si="7"/>
        <v>9</v>
      </c>
      <c r="K177" s="44">
        <f t="shared" si="8"/>
        <v>8</v>
      </c>
      <c r="BF177" s="38">
        <v>1</v>
      </c>
      <c r="BR177" s="38">
        <v>1</v>
      </c>
      <c r="CP177" s="38">
        <v>1</v>
      </c>
      <c r="CT177" s="38">
        <v>1</v>
      </c>
      <c r="DF177" s="38">
        <v>1</v>
      </c>
      <c r="DM177" s="38">
        <v>1</v>
      </c>
      <c r="DO177" s="38">
        <v>1</v>
      </c>
      <c r="DU177" s="38">
        <v>1</v>
      </c>
      <c r="EA177" s="38">
        <v>1</v>
      </c>
      <c r="EF177" s="38"/>
    </row>
    <row r="178" spans="1:136" ht="14.4" x14ac:dyDescent="0.3">
      <c r="A178" s="44" t="s">
        <v>245</v>
      </c>
      <c r="B178" s="38">
        <v>515788</v>
      </c>
      <c r="C178" s="38">
        <v>3518293</v>
      </c>
      <c r="D178" s="33">
        <v>287</v>
      </c>
      <c r="E178" s="38">
        <v>1</v>
      </c>
      <c r="F178" s="45" t="s">
        <v>190</v>
      </c>
      <c r="G178" s="44">
        <f t="shared" si="6"/>
        <v>7</v>
      </c>
      <c r="H178" s="44" t="s">
        <v>233</v>
      </c>
      <c r="I178" s="44">
        <v>0</v>
      </c>
      <c r="J178" s="44">
        <f t="shared" si="7"/>
        <v>7</v>
      </c>
      <c r="K178" s="44">
        <f t="shared" si="8"/>
        <v>6</v>
      </c>
      <c r="BF178" s="38">
        <v>1</v>
      </c>
      <c r="CS178" s="38">
        <v>1</v>
      </c>
      <c r="DF178" s="38">
        <v>1</v>
      </c>
      <c r="DM178" s="38">
        <v>1</v>
      </c>
      <c r="DR178" s="38">
        <v>1</v>
      </c>
      <c r="DX178" s="38">
        <v>1</v>
      </c>
      <c r="ED178" s="38">
        <v>1</v>
      </c>
      <c r="EF178" s="38"/>
    </row>
    <row r="179" spans="1:136" ht="14.4" x14ac:dyDescent="0.3">
      <c r="A179" s="44" t="s">
        <v>245</v>
      </c>
      <c r="B179" s="38">
        <v>515788</v>
      </c>
      <c r="C179" s="38">
        <v>3518293</v>
      </c>
      <c r="D179" s="33">
        <v>287</v>
      </c>
      <c r="E179" s="38">
        <v>2</v>
      </c>
      <c r="F179" s="45" t="s">
        <v>191</v>
      </c>
      <c r="G179" s="44">
        <f t="shared" si="6"/>
        <v>7</v>
      </c>
      <c r="H179" s="44" t="s">
        <v>233</v>
      </c>
      <c r="I179" s="44">
        <v>0</v>
      </c>
      <c r="J179" s="44">
        <f t="shared" si="7"/>
        <v>7</v>
      </c>
      <c r="K179" s="44">
        <f t="shared" si="8"/>
        <v>6</v>
      </c>
      <c r="BF179" s="38">
        <v>1</v>
      </c>
      <c r="CS179" s="38">
        <v>1</v>
      </c>
      <c r="DF179" s="38">
        <v>1</v>
      </c>
      <c r="DM179" s="38">
        <v>1</v>
      </c>
      <c r="DR179" s="38">
        <v>1</v>
      </c>
      <c r="DX179" s="38">
        <v>1</v>
      </c>
      <c r="ED179" s="38">
        <v>1</v>
      </c>
      <c r="EF179" s="38"/>
    </row>
    <row r="180" spans="1:136" ht="14.4" x14ac:dyDescent="0.3">
      <c r="A180" s="44" t="s">
        <v>245</v>
      </c>
      <c r="B180" s="38">
        <v>510599</v>
      </c>
      <c r="C180" s="38">
        <v>3519996</v>
      </c>
      <c r="D180" s="33">
        <v>289</v>
      </c>
      <c r="E180" s="38">
        <v>1</v>
      </c>
      <c r="F180" s="45" t="s">
        <v>192</v>
      </c>
      <c r="G180" s="44">
        <f t="shared" si="6"/>
        <v>7</v>
      </c>
      <c r="H180" s="44" t="s">
        <v>233</v>
      </c>
      <c r="I180" s="44">
        <v>0</v>
      </c>
      <c r="J180" s="44">
        <f t="shared" si="7"/>
        <v>7</v>
      </c>
      <c r="K180" s="44">
        <f t="shared" si="8"/>
        <v>6</v>
      </c>
      <c r="BF180" s="38">
        <v>1</v>
      </c>
      <c r="CS180" s="38">
        <v>1</v>
      </c>
      <c r="DF180" s="38">
        <v>1</v>
      </c>
      <c r="DM180" s="38">
        <v>1</v>
      </c>
      <c r="DR180" s="38">
        <v>1</v>
      </c>
      <c r="DX180" s="38">
        <v>1</v>
      </c>
      <c r="ED180" s="38">
        <v>1</v>
      </c>
      <c r="EF180" s="38"/>
    </row>
    <row r="181" spans="1:136" ht="14.4" x14ac:dyDescent="0.3">
      <c r="A181" s="44" t="s">
        <v>245</v>
      </c>
      <c r="B181" s="38">
        <v>510599</v>
      </c>
      <c r="C181" s="38">
        <v>3519996</v>
      </c>
      <c r="D181" s="33">
        <v>289</v>
      </c>
      <c r="E181" s="38">
        <v>2</v>
      </c>
      <c r="F181" s="45" t="s">
        <v>193</v>
      </c>
      <c r="G181" s="44">
        <f t="shared" si="6"/>
        <v>7</v>
      </c>
      <c r="H181" s="44" t="s">
        <v>233</v>
      </c>
      <c r="I181" s="44">
        <v>0</v>
      </c>
      <c r="J181" s="44">
        <f t="shared" si="7"/>
        <v>7</v>
      </c>
      <c r="K181" s="44">
        <f t="shared" si="8"/>
        <v>6</v>
      </c>
      <c r="BF181" s="38">
        <v>1</v>
      </c>
      <c r="CS181" s="38">
        <v>1</v>
      </c>
      <c r="DF181" s="38">
        <v>1</v>
      </c>
      <c r="DM181" s="38">
        <v>1</v>
      </c>
      <c r="DR181" s="38">
        <v>1</v>
      </c>
      <c r="DX181" s="38">
        <v>1</v>
      </c>
      <c r="ED181" s="38">
        <v>1</v>
      </c>
      <c r="EF181" s="38"/>
    </row>
    <row r="182" spans="1:136" ht="14.4" x14ac:dyDescent="0.3">
      <c r="A182" s="44" t="s">
        <v>245</v>
      </c>
      <c r="B182" s="38">
        <v>517049</v>
      </c>
      <c r="C182" s="38">
        <v>3525149</v>
      </c>
      <c r="D182" s="33">
        <v>290</v>
      </c>
      <c r="E182" s="38">
        <v>1</v>
      </c>
      <c r="F182" s="45" t="s">
        <v>194</v>
      </c>
      <c r="G182" s="44">
        <f t="shared" si="6"/>
        <v>11</v>
      </c>
      <c r="H182" s="44" t="s">
        <v>297</v>
      </c>
      <c r="I182" s="44">
        <v>4</v>
      </c>
      <c r="J182" s="44">
        <f t="shared" si="7"/>
        <v>15</v>
      </c>
      <c r="K182" s="44">
        <f t="shared" si="8"/>
        <v>14</v>
      </c>
      <c r="BG182" s="38">
        <v>1</v>
      </c>
      <c r="BK182" s="38">
        <v>2</v>
      </c>
      <c r="BL182" s="38">
        <v>2</v>
      </c>
      <c r="BM182" s="38">
        <v>2</v>
      </c>
      <c r="BN182" s="38">
        <v>2</v>
      </c>
      <c r="CS182" s="38">
        <v>1</v>
      </c>
      <c r="DD182" s="38">
        <v>1</v>
      </c>
      <c r="DM182" s="38">
        <v>1</v>
      </c>
      <c r="DS182" s="38">
        <v>1</v>
      </c>
      <c r="DY182" s="38">
        <v>1</v>
      </c>
      <c r="EE182" s="38">
        <v>1</v>
      </c>
      <c r="EF182" s="38"/>
    </row>
    <row r="183" spans="1:136" ht="14.4" x14ac:dyDescent="0.3">
      <c r="A183" s="44" t="s">
        <v>245</v>
      </c>
      <c r="B183" s="38">
        <v>517049</v>
      </c>
      <c r="C183" s="38">
        <v>3525149</v>
      </c>
      <c r="D183" s="33">
        <v>290</v>
      </c>
      <c r="E183" s="38">
        <v>2</v>
      </c>
      <c r="F183" s="45" t="s">
        <v>195</v>
      </c>
      <c r="G183" s="44">
        <f t="shared" si="6"/>
        <v>11</v>
      </c>
      <c r="H183" s="44" t="s">
        <v>297</v>
      </c>
      <c r="I183" s="44">
        <v>4</v>
      </c>
      <c r="J183" s="44">
        <f t="shared" si="7"/>
        <v>15</v>
      </c>
      <c r="K183" s="44">
        <f t="shared" si="8"/>
        <v>14</v>
      </c>
      <c r="BG183" s="38">
        <v>1</v>
      </c>
      <c r="BK183" s="38">
        <v>2</v>
      </c>
      <c r="BL183" s="38">
        <v>2</v>
      </c>
      <c r="BM183" s="38">
        <v>2</v>
      </c>
      <c r="BN183" s="38">
        <v>2</v>
      </c>
      <c r="CS183" s="38">
        <v>1</v>
      </c>
      <c r="DD183" s="38">
        <v>1</v>
      </c>
      <c r="DM183" s="38">
        <v>1</v>
      </c>
      <c r="DS183" s="38">
        <v>1</v>
      </c>
      <c r="DY183" s="38">
        <v>1</v>
      </c>
      <c r="EE183" s="38">
        <v>1</v>
      </c>
      <c r="EF183" s="38"/>
    </row>
    <row r="184" spans="1:136" ht="14.4" x14ac:dyDescent="0.3">
      <c r="A184" s="44" t="s">
        <v>245</v>
      </c>
      <c r="B184" s="38">
        <v>518015</v>
      </c>
      <c r="C184" s="38">
        <v>3527763</v>
      </c>
      <c r="D184" s="33">
        <v>292</v>
      </c>
      <c r="E184" s="38">
        <v>1</v>
      </c>
      <c r="F184" s="45" t="s">
        <v>196</v>
      </c>
      <c r="G184" s="44">
        <f t="shared" si="6"/>
        <v>7</v>
      </c>
      <c r="H184" s="44" t="s">
        <v>233</v>
      </c>
      <c r="I184" s="44">
        <v>0</v>
      </c>
      <c r="J184" s="44">
        <f t="shared" si="7"/>
        <v>7</v>
      </c>
      <c r="K184" s="44">
        <f t="shared" si="8"/>
        <v>6</v>
      </c>
      <c r="BK184" s="38">
        <v>1</v>
      </c>
      <c r="CS184" s="38">
        <v>1</v>
      </c>
      <c r="DF184" s="38">
        <v>1</v>
      </c>
      <c r="DM184" s="38">
        <v>1</v>
      </c>
      <c r="DS184" s="38">
        <v>1</v>
      </c>
      <c r="DY184" s="38">
        <v>1</v>
      </c>
      <c r="EE184" s="38">
        <v>1</v>
      </c>
      <c r="EF184" s="38"/>
    </row>
    <row r="185" spans="1:136" ht="14.4" x14ac:dyDescent="0.3">
      <c r="A185" s="44" t="s">
        <v>245</v>
      </c>
      <c r="B185" s="38">
        <v>518015</v>
      </c>
      <c r="C185" s="38">
        <v>3527763</v>
      </c>
      <c r="D185" s="33">
        <v>292</v>
      </c>
      <c r="E185" s="38">
        <v>2</v>
      </c>
      <c r="F185" s="45" t="s">
        <v>197</v>
      </c>
      <c r="G185" s="44">
        <f t="shared" si="6"/>
        <v>10</v>
      </c>
      <c r="H185" s="44" t="s">
        <v>299</v>
      </c>
      <c r="I185" s="44">
        <v>2</v>
      </c>
      <c r="J185" s="44">
        <f t="shared" si="7"/>
        <v>12</v>
      </c>
      <c r="K185" s="44">
        <f t="shared" si="8"/>
        <v>11</v>
      </c>
      <c r="BG185" s="38">
        <v>1</v>
      </c>
      <c r="BK185" s="38">
        <v>1</v>
      </c>
      <c r="BL185" s="38">
        <v>2</v>
      </c>
      <c r="BM185" s="38">
        <v>1</v>
      </c>
      <c r="BN185" s="38">
        <v>2</v>
      </c>
      <c r="DF185" s="38">
        <v>1</v>
      </c>
      <c r="DM185" s="38">
        <v>1</v>
      </c>
      <c r="DS185" s="38">
        <v>1</v>
      </c>
      <c r="DY185" s="38">
        <v>1</v>
      </c>
      <c r="EE185" s="38">
        <v>1</v>
      </c>
      <c r="EF185" s="38"/>
    </row>
    <row r="186" spans="1:136" ht="14.4" x14ac:dyDescent="0.3">
      <c r="A186" s="44" t="s">
        <v>245</v>
      </c>
      <c r="B186" s="38">
        <v>518015</v>
      </c>
      <c r="C186" s="38">
        <v>3527763</v>
      </c>
      <c r="D186" s="33">
        <v>292</v>
      </c>
      <c r="E186" s="38">
        <v>3</v>
      </c>
      <c r="F186" s="45" t="s">
        <v>198</v>
      </c>
      <c r="G186" s="44">
        <f t="shared" si="6"/>
        <v>11</v>
      </c>
      <c r="H186" s="44" t="s">
        <v>297</v>
      </c>
      <c r="I186" s="44">
        <v>4</v>
      </c>
      <c r="J186" s="44">
        <f t="shared" si="7"/>
        <v>15</v>
      </c>
      <c r="K186" s="44">
        <f t="shared" si="8"/>
        <v>14</v>
      </c>
      <c r="BG186" s="38">
        <v>1</v>
      </c>
      <c r="BK186" s="38">
        <v>2</v>
      </c>
      <c r="BL186" s="38">
        <v>2</v>
      </c>
      <c r="BM186" s="38">
        <v>2</v>
      </c>
      <c r="BN186" s="38">
        <v>2</v>
      </c>
      <c r="CS186" s="38">
        <v>1</v>
      </c>
      <c r="DF186" s="38">
        <v>1</v>
      </c>
      <c r="DM186" s="38">
        <v>1</v>
      </c>
      <c r="DS186" s="38">
        <v>1</v>
      </c>
      <c r="DY186" s="38">
        <v>1</v>
      </c>
      <c r="EE186" s="38">
        <v>1</v>
      </c>
      <c r="EF186" s="38"/>
    </row>
    <row r="187" spans="1:136" ht="14.4" x14ac:dyDescent="0.3">
      <c r="A187" s="44" t="s">
        <v>245</v>
      </c>
      <c r="B187" s="38">
        <v>517634</v>
      </c>
      <c r="C187" s="38">
        <v>3529507</v>
      </c>
      <c r="D187" s="33">
        <v>293</v>
      </c>
      <c r="E187" s="38">
        <v>1</v>
      </c>
      <c r="F187" s="45" t="s">
        <v>199</v>
      </c>
      <c r="G187" s="44">
        <f t="shared" si="6"/>
        <v>7</v>
      </c>
      <c r="H187" s="44" t="s">
        <v>233</v>
      </c>
      <c r="I187" s="44">
        <v>0</v>
      </c>
      <c r="J187" s="44">
        <f t="shared" si="7"/>
        <v>7</v>
      </c>
      <c r="K187" s="44">
        <f t="shared" si="8"/>
        <v>6</v>
      </c>
      <c r="BG187" s="38">
        <v>1</v>
      </c>
      <c r="CS187" s="38">
        <v>1</v>
      </c>
      <c r="DF187" s="38">
        <v>1</v>
      </c>
      <c r="DM187" s="38">
        <v>1</v>
      </c>
      <c r="DQ187" s="38">
        <v>1</v>
      </c>
      <c r="DW187" s="38">
        <v>1</v>
      </c>
      <c r="EC187" s="38">
        <v>1</v>
      </c>
      <c r="EF187" s="38"/>
    </row>
    <row r="188" spans="1:136" ht="14.4" x14ac:dyDescent="0.3">
      <c r="A188" s="44" t="s">
        <v>245</v>
      </c>
      <c r="B188" s="38">
        <v>517634</v>
      </c>
      <c r="C188" s="38">
        <v>3529507</v>
      </c>
      <c r="D188" s="33">
        <v>293</v>
      </c>
      <c r="E188" s="38">
        <v>2</v>
      </c>
      <c r="F188" s="45" t="s">
        <v>200</v>
      </c>
      <c r="G188" s="44">
        <f t="shared" si="6"/>
        <v>7</v>
      </c>
      <c r="H188" s="44" t="s">
        <v>233</v>
      </c>
      <c r="I188" s="44">
        <v>0</v>
      </c>
      <c r="J188" s="44">
        <f t="shared" si="7"/>
        <v>7</v>
      </c>
      <c r="K188" s="44">
        <f t="shared" si="8"/>
        <v>6</v>
      </c>
      <c r="BG188" s="38">
        <v>1</v>
      </c>
      <c r="CS188" s="38">
        <v>1</v>
      </c>
      <c r="DF188" s="38">
        <v>1</v>
      </c>
      <c r="DM188" s="38">
        <v>1</v>
      </c>
      <c r="DQ188" s="38">
        <v>1</v>
      </c>
      <c r="DW188" s="38">
        <v>1</v>
      </c>
      <c r="EC188" s="38">
        <v>1</v>
      </c>
      <c r="EF188" s="38"/>
    </row>
    <row r="189" spans="1:136" ht="14.4" x14ac:dyDescent="0.3">
      <c r="A189" s="44" t="s">
        <v>245</v>
      </c>
      <c r="B189" s="38">
        <v>517634</v>
      </c>
      <c r="C189" s="38">
        <v>3529507</v>
      </c>
      <c r="D189" s="33">
        <v>293</v>
      </c>
      <c r="E189" s="38">
        <v>3</v>
      </c>
      <c r="F189" s="45" t="s">
        <v>201</v>
      </c>
      <c r="G189" s="44">
        <f t="shared" si="6"/>
        <v>7</v>
      </c>
      <c r="H189" s="44" t="s">
        <v>233</v>
      </c>
      <c r="I189" s="44">
        <v>0</v>
      </c>
      <c r="J189" s="44">
        <f t="shared" si="7"/>
        <v>7</v>
      </c>
      <c r="K189" s="44">
        <f t="shared" si="8"/>
        <v>6</v>
      </c>
      <c r="BG189" s="38">
        <v>1</v>
      </c>
      <c r="CS189" s="38">
        <v>1</v>
      </c>
      <c r="DF189" s="38">
        <v>1</v>
      </c>
      <c r="DM189" s="38">
        <v>1</v>
      </c>
      <c r="DQ189" s="38">
        <v>1</v>
      </c>
      <c r="DW189" s="38">
        <v>1</v>
      </c>
      <c r="EC189" s="38">
        <v>1</v>
      </c>
      <c r="EF189" s="38"/>
    </row>
    <row r="190" spans="1:136" ht="14.4" x14ac:dyDescent="0.3">
      <c r="A190" s="44" t="s">
        <v>245</v>
      </c>
      <c r="B190" s="38">
        <v>517634</v>
      </c>
      <c r="C190" s="38">
        <v>3529507</v>
      </c>
      <c r="D190" s="33">
        <v>293</v>
      </c>
      <c r="E190" s="38">
        <v>4</v>
      </c>
      <c r="F190" s="45" t="s">
        <v>202</v>
      </c>
      <c r="G190" s="44">
        <f t="shared" si="6"/>
        <v>7</v>
      </c>
      <c r="H190" s="44" t="s">
        <v>233</v>
      </c>
      <c r="I190" s="44">
        <v>0</v>
      </c>
      <c r="J190" s="44">
        <f t="shared" si="7"/>
        <v>7</v>
      </c>
      <c r="K190" s="44">
        <f t="shared" si="8"/>
        <v>6</v>
      </c>
      <c r="BG190" s="38">
        <v>1</v>
      </c>
      <c r="CS190" s="38">
        <v>1</v>
      </c>
      <c r="DF190" s="38">
        <v>1</v>
      </c>
      <c r="DM190" s="38">
        <v>1</v>
      </c>
      <c r="DQ190" s="38">
        <v>1</v>
      </c>
      <c r="DW190" s="38">
        <v>1</v>
      </c>
      <c r="EC190" s="38">
        <v>1</v>
      </c>
      <c r="EF190" s="38"/>
    </row>
    <row r="191" spans="1:136" ht="14.4" x14ac:dyDescent="0.3">
      <c r="A191" s="44" t="s">
        <v>233</v>
      </c>
      <c r="B191" s="38">
        <v>512484</v>
      </c>
      <c r="C191" s="38">
        <v>3527707</v>
      </c>
      <c r="D191" s="33">
        <v>297</v>
      </c>
      <c r="E191" s="38">
        <v>1</v>
      </c>
      <c r="F191" s="45" t="s">
        <v>203</v>
      </c>
      <c r="G191" s="44">
        <f t="shared" si="6"/>
        <v>3</v>
      </c>
      <c r="H191" s="44" t="s">
        <v>233</v>
      </c>
      <c r="I191" s="44">
        <v>0</v>
      </c>
      <c r="J191" s="44">
        <f t="shared" si="7"/>
        <v>3</v>
      </c>
      <c r="K191" s="44">
        <f t="shared" si="8"/>
        <v>2</v>
      </c>
      <c r="BG191" s="38">
        <v>1</v>
      </c>
      <c r="CS191" s="38">
        <v>1</v>
      </c>
      <c r="DF191" s="38">
        <v>1</v>
      </c>
      <c r="EF191" s="46" t="s">
        <v>246</v>
      </c>
    </row>
    <row r="192" spans="1:136" ht="14.4" x14ac:dyDescent="0.3">
      <c r="A192" s="44" t="s">
        <v>233</v>
      </c>
      <c r="B192" s="38">
        <v>512484</v>
      </c>
      <c r="C192" s="38">
        <v>3527707</v>
      </c>
      <c r="D192" s="33">
        <v>297</v>
      </c>
      <c r="E192" s="38">
        <v>1</v>
      </c>
      <c r="F192" s="45" t="s">
        <v>204</v>
      </c>
      <c r="G192" s="44">
        <f t="shared" si="6"/>
        <v>3</v>
      </c>
      <c r="H192" s="44" t="s">
        <v>233</v>
      </c>
      <c r="I192" s="44">
        <v>0</v>
      </c>
      <c r="J192" s="44">
        <f t="shared" si="7"/>
        <v>3</v>
      </c>
      <c r="K192" s="44">
        <f t="shared" si="8"/>
        <v>2</v>
      </c>
      <c r="BG192" s="38">
        <v>1</v>
      </c>
      <c r="CS192" s="38">
        <v>1</v>
      </c>
      <c r="DF192" s="38">
        <v>1</v>
      </c>
      <c r="EF192" s="46" t="s">
        <v>247</v>
      </c>
    </row>
    <row r="193" spans="1:136" ht="14.4" x14ac:dyDescent="0.3">
      <c r="A193" s="44" t="s">
        <v>233</v>
      </c>
      <c r="B193" s="38">
        <v>511260</v>
      </c>
      <c r="C193" s="38">
        <v>3529262</v>
      </c>
      <c r="D193" s="33">
        <v>298</v>
      </c>
      <c r="E193" s="38">
        <v>1</v>
      </c>
      <c r="F193" s="45" t="s">
        <v>205</v>
      </c>
      <c r="G193" s="44">
        <f t="shared" si="6"/>
        <v>3</v>
      </c>
      <c r="H193" s="44" t="s">
        <v>233</v>
      </c>
      <c r="I193" s="44">
        <v>0</v>
      </c>
      <c r="J193" s="44">
        <f t="shared" si="7"/>
        <v>3</v>
      </c>
      <c r="K193" s="44">
        <f t="shared" si="8"/>
        <v>2</v>
      </c>
      <c r="BG193" s="38">
        <v>1</v>
      </c>
      <c r="CS193" s="38">
        <v>1</v>
      </c>
      <c r="DF193" s="38">
        <v>1</v>
      </c>
      <c r="EF193" s="46" t="s">
        <v>248</v>
      </c>
    </row>
    <row r="194" spans="1:136" ht="14.4" x14ac:dyDescent="0.3">
      <c r="A194" s="44" t="s">
        <v>233</v>
      </c>
      <c r="B194" s="38">
        <v>511260</v>
      </c>
      <c r="C194" s="38">
        <v>3529262</v>
      </c>
      <c r="D194" s="33">
        <v>298</v>
      </c>
      <c r="E194" s="38">
        <v>2</v>
      </c>
      <c r="F194" s="45" t="s">
        <v>206</v>
      </c>
      <c r="G194" s="44">
        <f t="shared" si="6"/>
        <v>3</v>
      </c>
      <c r="H194" s="44" t="s">
        <v>233</v>
      </c>
      <c r="I194" s="44">
        <v>0</v>
      </c>
      <c r="J194" s="44">
        <f t="shared" si="7"/>
        <v>3</v>
      </c>
      <c r="K194" s="44">
        <f t="shared" si="8"/>
        <v>2</v>
      </c>
      <c r="BG194" s="38">
        <v>1</v>
      </c>
      <c r="CS194" s="38">
        <v>1</v>
      </c>
      <c r="DF194" s="38">
        <v>1</v>
      </c>
      <c r="EF194" s="46" t="s">
        <v>249</v>
      </c>
    </row>
    <row r="195" spans="1:136" ht="14.4" x14ac:dyDescent="0.3">
      <c r="A195" s="44" t="s">
        <v>245</v>
      </c>
      <c r="B195" s="38">
        <v>509247</v>
      </c>
      <c r="C195" s="38">
        <v>3526877</v>
      </c>
      <c r="D195" s="33">
        <v>299</v>
      </c>
      <c r="E195" s="38">
        <v>1</v>
      </c>
      <c r="F195" s="45" t="s">
        <v>207</v>
      </c>
      <c r="G195" s="44">
        <f t="shared" ref="G195:G221" si="9">COUNT(L195:EE195)</f>
        <v>10</v>
      </c>
      <c r="H195" s="44">
        <v>1987</v>
      </c>
      <c r="I195" s="44">
        <v>1</v>
      </c>
      <c r="J195" s="44">
        <f t="shared" ref="J195:J221" si="10">G195+I195</f>
        <v>11</v>
      </c>
      <c r="K195" s="44">
        <f t="shared" ref="K195:K221" si="11">J195-1</f>
        <v>10</v>
      </c>
      <c r="BG195" s="38">
        <v>1</v>
      </c>
      <c r="BR195" s="38">
        <v>1</v>
      </c>
      <c r="CS195" s="38">
        <v>2</v>
      </c>
      <c r="DF195" s="38">
        <v>1</v>
      </c>
      <c r="DM195" s="38">
        <v>1</v>
      </c>
      <c r="DO195" s="38">
        <v>1</v>
      </c>
      <c r="DU195" s="38">
        <v>1</v>
      </c>
      <c r="EA195" s="38">
        <v>1</v>
      </c>
      <c r="ED195" s="38">
        <v>1</v>
      </c>
      <c r="EE195" s="38">
        <v>1</v>
      </c>
      <c r="EF195" s="38"/>
    </row>
    <row r="196" spans="1:136" ht="14.4" x14ac:dyDescent="0.3">
      <c r="A196" s="44" t="s">
        <v>245</v>
      </c>
      <c r="B196" s="38">
        <v>509247</v>
      </c>
      <c r="C196" s="38">
        <v>3526877</v>
      </c>
      <c r="D196" s="33">
        <v>299</v>
      </c>
      <c r="E196" s="38">
        <v>2</v>
      </c>
      <c r="F196" s="45" t="s">
        <v>208</v>
      </c>
      <c r="G196" s="44">
        <f t="shared" si="9"/>
        <v>8</v>
      </c>
      <c r="H196" s="44" t="s">
        <v>233</v>
      </c>
      <c r="I196" s="44">
        <v>0</v>
      </c>
      <c r="J196" s="44">
        <f t="shared" si="10"/>
        <v>8</v>
      </c>
      <c r="K196" s="44">
        <f t="shared" si="11"/>
        <v>7</v>
      </c>
      <c r="BG196" s="38">
        <v>1</v>
      </c>
      <c r="BR196" s="38">
        <v>1</v>
      </c>
      <c r="CS196" s="38">
        <v>1</v>
      </c>
      <c r="DF196" s="38">
        <v>1</v>
      </c>
      <c r="DM196" s="38">
        <v>1</v>
      </c>
      <c r="DO196" s="38">
        <v>1</v>
      </c>
      <c r="DU196" s="38">
        <v>1</v>
      </c>
      <c r="EA196" s="38">
        <v>1</v>
      </c>
      <c r="EF196" s="38"/>
    </row>
    <row r="197" spans="1:136" ht="14.4" x14ac:dyDescent="0.3">
      <c r="A197" s="44" t="s">
        <v>245</v>
      </c>
      <c r="B197" s="38">
        <v>511347</v>
      </c>
      <c r="C197" s="38">
        <v>3527181</v>
      </c>
      <c r="D197" s="33">
        <v>301</v>
      </c>
      <c r="E197" s="38">
        <v>1</v>
      </c>
      <c r="F197" s="45" t="s">
        <v>209</v>
      </c>
      <c r="G197" s="44">
        <f t="shared" si="9"/>
        <v>9</v>
      </c>
      <c r="H197" s="44" t="s">
        <v>233</v>
      </c>
      <c r="I197" s="44">
        <v>0</v>
      </c>
      <c r="J197" s="44">
        <f t="shared" si="10"/>
        <v>9</v>
      </c>
      <c r="K197" s="44">
        <f t="shared" si="11"/>
        <v>8</v>
      </c>
      <c r="BG197" s="38">
        <v>1</v>
      </c>
      <c r="BL197" s="38">
        <v>1</v>
      </c>
      <c r="BR197" s="38">
        <v>1</v>
      </c>
      <c r="CS197" s="38">
        <v>1</v>
      </c>
      <c r="DF197" s="38">
        <v>1</v>
      </c>
      <c r="DM197" s="38">
        <v>1</v>
      </c>
      <c r="DO197" s="38">
        <v>1</v>
      </c>
      <c r="DU197" s="38">
        <v>1</v>
      </c>
      <c r="EA197" s="38">
        <v>1</v>
      </c>
      <c r="EF197" s="38"/>
    </row>
    <row r="198" spans="1:136" ht="14.4" x14ac:dyDescent="0.3">
      <c r="A198" s="44" t="s">
        <v>245</v>
      </c>
      <c r="B198" s="38">
        <v>511347</v>
      </c>
      <c r="C198" s="38">
        <v>3527181</v>
      </c>
      <c r="D198" s="33">
        <v>301</v>
      </c>
      <c r="E198" s="38">
        <v>2</v>
      </c>
      <c r="F198" s="45" t="s">
        <v>210</v>
      </c>
      <c r="G198" s="44">
        <f t="shared" si="9"/>
        <v>9</v>
      </c>
      <c r="H198" s="44" t="s">
        <v>233</v>
      </c>
      <c r="I198" s="44">
        <v>0</v>
      </c>
      <c r="J198" s="44">
        <f t="shared" si="10"/>
        <v>9</v>
      </c>
      <c r="K198" s="44">
        <f t="shared" si="11"/>
        <v>8</v>
      </c>
      <c r="BG198" s="38">
        <v>1</v>
      </c>
      <c r="BL198" s="38">
        <v>1</v>
      </c>
      <c r="BR198" s="38">
        <v>1</v>
      </c>
      <c r="CS198" s="38">
        <v>1</v>
      </c>
      <c r="DF198" s="38">
        <v>1</v>
      </c>
      <c r="DM198" s="38">
        <v>1</v>
      </c>
      <c r="DO198" s="38">
        <v>1</v>
      </c>
      <c r="DU198" s="38">
        <v>1</v>
      </c>
      <c r="EA198" s="38">
        <v>1</v>
      </c>
      <c r="EF198" s="38"/>
    </row>
    <row r="199" spans="1:136" ht="14.4" x14ac:dyDescent="0.3">
      <c r="A199" s="44" t="s">
        <v>233</v>
      </c>
      <c r="B199" s="38">
        <v>515083</v>
      </c>
      <c r="C199" s="38">
        <v>3525773</v>
      </c>
      <c r="D199" s="33">
        <v>303</v>
      </c>
      <c r="E199" s="38">
        <v>1</v>
      </c>
      <c r="F199" s="45" t="s">
        <v>211</v>
      </c>
      <c r="G199" s="44">
        <f t="shared" si="9"/>
        <v>3</v>
      </c>
      <c r="H199" s="44" t="s">
        <v>233</v>
      </c>
      <c r="I199" s="44">
        <v>0</v>
      </c>
      <c r="J199" s="44">
        <f t="shared" si="10"/>
        <v>3</v>
      </c>
      <c r="K199" s="44">
        <f t="shared" si="11"/>
        <v>2</v>
      </c>
      <c r="BG199" s="38">
        <v>1</v>
      </c>
      <c r="CS199" s="38">
        <v>1</v>
      </c>
      <c r="DF199" s="38">
        <v>1</v>
      </c>
      <c r="EF199" s="46" t="s">
        <v>215</v>
      </c>
    </row>
    <row r="200" spans="1:136" ht="14.4" x14ac:dyDescent="0.3">
      <c r="A200" s="44" t="s">
        <v>233</v>
      </c>
      <c r="B200" s="38">
        <v>515083</v>
      </c>
      <c r="C200" s="38">
        <v>3525773</v>
      </c>
      <c r="D200" s="33">
        <v>303</v>
      </c>
      <c r="E200" s="38">
        <v>2</v>
      </c>
      <c r="F200" s="45" t="s">
        <v>212</v>
      </c>
      <c r="G200" s="44">
        <f t="shared" si="9"/>
        <v>4</v>
      </c>
      <c r="H200" s="44" t="s">
        <v>233</v>
      </c>
      <c r="I200" s="44">
        <v>0</v>
      </c>
      <c r="J200" s="44">
        <f t="shared" si="10"/>
        <v>4</v>
      </c>
      <c r="K200" s="44">
        <f t="shared" si="11"/>
        <v>3</v>
      </c>
      <c r="BG200" s="38">
        <v>1</v>
      </c>
      <c r="BR200" s="38">
        <v>1</v>
      </c>
      <c r="CS200" s="38">
        <v>1</v>
      </c>
      <c r="DF200" s="38">
        <v>1</v>
      </c>
      <c r="EF200" s="46" t="s">
        <v>250</v>
      </c>
    </row>
    <row r="201" spans="1:136" ht="14.4" x14ac:dyDescent="0.3">
      <c r="A201" s="44" t="s">
        <v>233</v>
      </c>
      <c r="B201" s="38">
        <v>515083</v>
      </c>
      <c r="C201" s="38">
        <v>3525773</v>
      </c>
      <c r="D201" s="33">
        <v>303</v>
      </c>
      <c r="E201" s="38">
        <v>3</v>
      </c>
      <c r="F201" s="45" t="s">
        <v>213</v>
      </c>
      <c r="G201" s="44">
        <f t="shared" si="9"/>
        <v>3</v>
      </c>
      <c r="H201" s="44" t="s">
        <v>233</v>
      </c>
      <c r="I201" s="44">
        <v>0</v>
      </c>
      <c r="J201" s="44">
        <f t="shared" si="10"/>
        <v>3</v>
      </c>
      <c r="K201" s="44">
        <f t="shared" si="11"/>
        <v>2</v>
      </c>
      <c r="BG201" s="38">
        <v>1</v>
      </c>
      <c r="CS201" s="38">
        <v>1</v>
      </c>
      <c r="DF201" s="38">
        <v>1</v>
      </c>
      <c r="EF201" s="46" t="s">
        <v>251</v>
      </c>
    </row>
    <row r="202" spans="1:136" ht="14.4" x14ac:dyDescent="0.3">
      <c r="A202" s="44" t="s">
        <v>233</v>
      </c>
      <c r="B202" s="38">
        <v>515083</v>
      </c>
      <c r="C202" s="38">
        <v>3525773</v>
      </c>
      <c r="D202" s="33">
        <v>303</v>
      </c>
      <c r="E202" s="38">
        <v>4</v>
      </c>
      <c r="F202" s="45" t="s">
        <v>214</v>
      </c>
      <c r="G202" s="44">
        <f t="shared" si="9"/>
        <v>3</v>
      </c>
      <c r="H202" s="44" t="s">
        <v>233</v>
      </c>
      <c r="I202" s="44">
        <v>0</v>
      </c>
      <c r="J202" s="44">
        <f t="shared" si="10"/>
        <v>3</v>
      </c>
      <c r="K202" s="44">
        <f t="shared" si="11"/>
        <v>2</v>
      </c>
      <c r="BG202" s="38">
        <v>1</v>
      </c>
      <c r="CS202" s="38">
        <v>1</v>
      </c>
      <c r="DF202" s="38">
        <v>1</v>
      </c>
      <c r="EF202" s="46" t="s">
        <v>252</v>
      </c>
    </row>
    <row r="203" spans="1:136" ht="14.4" x14ac:dyDescent="0.3">
      <c r="A203" s="44" t="s">
        <v>245</v>
      </c>
      <c r="B203" s="38">
        <v>515945</v>
      </c>
      <c r="C203" s="38">
        <v>3518238</v>
      </c>
      <c r="D203" s="33">
        <v>304</v>
      </c>
      <c r="E203" s="38">
        <v>1</v>
      </c>
      <c r="F203" s="45" t="s">
        <v>216</v>
      </c>
      <c r="G203" s="44">
        <f t="shared" si="9"/>
        <v>7</v>
      </c>
      <c r="H203" s="44" t="s">
        <v>233</v>
      </c>
      <c r="I203" s="44">
        <v>0</v>
      </c>
      <c r="J203" s="44">
        <f t="shared" si="10"/>
        <v>7</v>
      </c>
      <c r="K203" s="44">
        <f t="shared" si="11"/>
        <v>6</v>
      </c>
      <c r="BG203" s="38">
        <v>1</v>
      </c>
      <c r="CT203" s="38">
        <v>1</v>
      </c>
      <c r="DF203" s="38">
        <v>1</v>
      </c>
      <c r="DM203" s="38">
        <v>1</v>
      </c>
      <c r="DR203" s="38">
        <v>1</v>
      </c>
      <c r="DX203" s="38">
        <v>1</v>
      </c>
      <c r="ED203" s="38">
        <v>1</v>
      </c>
      <c r="EF203" s="38"/>
    </row>
    <row r="204" spans="1:136" ht="14.4" x14ac:dyDescent="0.3">
      <c r="A204" s="44" t="s">
        <v>245</v>
      </c>
      <c r="B204" s="38">
        <v>515945</v>
      </c>
      <c r="C204" s="38">
        <v>3518238</v>
      </c>
      <c r="D204" s="33">
        <v>304</v>
      </c>
      <c r="E204" s="38">
        <v>2</v>
      </c>
      <c r="F204" s="45" t="s">
        <v>217</v>
      </c>
      <c r="G204" s="44">
        <f t="shared" si="9"/>
        <v>6</v>
      </c>
      <c r="H204" s="44" t="s">
        <v>233</v>
      </c>
      <c r="I204" s="44">
        <v>0</v>
      </c>
      <c r="J204" s="44">
        <f t="shared" si="10"/>
        <v>6</v>
      </c>
      <c r="K204" s="44">
        <f t="shared" si="11"/>
        <v>5</v>
      </c>
      <c r="BG204" s="38">
        <v>1</v>
      </c>
      <c r="DF204" s="38">
        <v>1</v>
      </c>
      <c r="DM204" s="38">
        <v>1</v>
      </c>
      <c r="DR204" s="38">
        <v>1</v>
      </c>
      <c r="DX204" s="38">
        <v>1</v>
      </c>
      <c r="ED204" s="38">
        <v>1</v>
      </c>
      <c r="EF204" s="38"/>
    </row>
    <row r="205" spans="1:136" ht="14.4" x14ac:dyDescent="0.3">
      <c r="A205" s="44" t="s">
        <v>245</v>
      </c>
      <c r="B205" s="38">
        <v>515853</v>
      </c>
      <c r="C205" s="38">
        <v>3524878</v>
      </c>
      <c r="D205" s="33">
        <v>332</v>
      </c>
      <c r="E205" s="38">
        <v>1</v>
      </c>
      <c r="F205" s="45" t="s">
        <v>218</v>
      </c>
      <c r="G205" s="44">
        <f t="shared" si="9"/>
        <v>9</v>
      </c>
      <c r="H205" s="44" t="s">
        <v>233</v>
      </c>
      <c r="I205" s="44">
        <v>0</v>
      </c>
      <c r="J205" s="44">
        <f t="shared" si="10"/>
        <v>9</v>
      </c>
      <c r="K205" s="44">
        <f t="shared" si="11"/>
        <v>8</v>
      </c>
      <c r="L205" s="38">
        <v>1</v>
      </c>
      <c r="BH205" s="38">
        <v>1</v>
      </c>
      <c r="BY205" s="38">
        <v>1</v>
      </c>
      <c r="CR205" s="38">
        <v>1</v>
      </c>
      <c r="DF205" s="38">
        <v>1</v>
      </c>
      <c r="DM205" s="38">
        <v>1</v>
      </c>
      <c r="DR205" s="38">
        <v>1</v>
      </c>
      <c r="DX205" s="38">
        <v>1</v>
      </c>
      <c r="ED205" s="38">
        <v>1</v>
      </c>
      <c r="EF205" s="38"/>
    </row>
    <row r="206" spans="1:136" ht="14.4" x14ac:dyDescent="0.3">
      <c r="A206" s="44" t="s">
        <v>245</v>
      </c>
      <c r="B206" s="38">
        <v>515853</v>
      </c>
      <c r="C206" s="38">
        <v>3524878</v>
      </c>
      <c r="D206" s="33">
        <v>332</v>
      </c>
      <c r="E206" s="38">
        <v>2</v>
      </c>
      <c r="F206" s="45" t="s">
        <v>219</v>
      </c>
      <c r="G206" s="44">
        <f t="shared" si="9"/>
        <v>6</v>
      </c>
      <c r="H206" s="44" t="s">
        <v>233</v>
      </c>
      <c r="I206" s="44">
        <v>0</v>
      </c>
      <c r="J206" s="44">
        <f t="shared" si="10"/>
        <v>6</v>
      </c>
      <c r="K206" s="44">
        <f t="shared" si="11"/>
        <v>5</v>
      </c>
      <c r="L206" s="38">
        <v>1</v>
      </c>
      <c r="DF206" s="38">
        <v>1</v>
      </c>
      <c r="DM206" s="38">
        <v>1</v>
      </c>
      <c r="DR206" s="38">
        <v>1</v>
      </c>
      <c r="DX206" s="38">
        <v>1</v>
      </c>
      <c r="ED206" s="38">
        <v>1</v>
      </c>
      <c r="EF206" s="38"/>
    </row>
    <row r="207" spans="1:136" ht="14.4" x14ac:dyDescent="0.3">
      <c r="A207" s="44" t="s">
        <v>245</v>
      </c>
      <c r="B207" s="38">
        <v>515855</v>
      </c>
      <c r="C207" s="38">
        <v>3524820</v>
      </c>
      <c r="D207" s="33">
        <v>333</v>
      </c>
      <c r="E207" s="38">
        <v>1</v>
      </c>
      <c r="F207" s="45" t="s">
        <v>220</v>
      </c>
      <c r="G207" s="44">
        <f t="shared" si="9"/>
        <v>6</v>
      </c>
      <c r="H207" s="44" t="s">
        <v>233</v>
      </c>
      <c r="I207" s="44">
        <v>0</v>
      </c>
      <c r="J207" s="44">
        <f t="shared" si="10"/>
        <v>6</v>
      </c>
      <c r="K207" s="44">
        <f t="shared" si="11"/>
        <v>5</v>
      </c>
      <c r="N207" s="38">
        <v>1</v>
      </c>
      <c r="DC207" s="38">
        <v>1</v>
      </c>
      <c r="DM207" s="38">
        <v>1</v>
      </c>
      <c r="DR207" s="38">
        <v>1</v>
      </c>
      <c r="DX207" s="38">
        <v>1</v>
      </c>
      <c r="ED207" s="38">
        <v>1</v>
      </c>
      <c r="EF207" s="38"/>
    </row>
    <row r="208" spans="1:136" ht="14.4" x14ac:dyDescent="0.3">
      <c r="A208" s="44" t="s">
        <v>245</v>
      </c>
      <c r="B208" s="38">
        <v>515855</v>
      </c>
      <c r="C208" s="38">
        <v>3524820</v>
      </c>
      <c r="D208" s="33">
        <v>333</v>
      </c>
      <c r="E208" s="38">
        <v>2</v>
      </c>
      <c r="F208" s="45" t="s">
        <v>221</v>
      </c>
      <c r="G208" s="44">
        <f t="shared" si="9"/>
        <v>6</v>
      </c>
      <c r="H208" s="44" t="s">
        <v>233</v>
      </c>
      <c r="I208" s="44">
        <v>0</v>
      </c>
      <c r="J208" s="44">
        <f t="shared" si="10"/>
        <v>6</v>
      </c>
      <c r="K208" s="44">
        <f t="shared" si="11"/>
        <v>5</v>
      </c>
      <c r="N208" s="38">
        <v>1</v>
      </c>
      <c r="DC208" s="38">
        <v>1</v>
      </c>
      <c r="DM208" s="38">
        <v>1</v>
      </c>
      <c r="DR208" s="38">
        <v>1</v>
      </c>
      <c r="DX208" s="38">
        <v>1</v>
      </c>
      <c r="ED208" s="38">
        <v>1</v>
      </c>
      <c r="EF208" s="38"/>
    </row>
    <row r="209" spans="1:136" ht="14.4" x14ac:dyDescent="0.3">
      <c r="A209" s="44" t="s">
        <v>245</v>
      </c>
      <c r="B209" s="38">
        <v>515855</v>
      </c>
      <c r="C209" s="38">
        <v>3524820</v>
      </c>
      <c r="D209" s="33">
        <v>333</v>
      </c>
      <c r="E209" s="38">
        <v>3</v>
      </c>
      <c r="F209" s="45" t="s">
        <v>222</v>
      </c>
      <c r="G209" s="44">
        <f t="shared" si="9"/>
        <v>6</v>
      </c>
      <c r="H209" s="44" t="s">
        <v>233</v>
      </c>
      <c r="I209" s="44">
        <v>0</v>
      </c>
      <c r="J209" s="44">
        <f t="shared" si="10"/>
        <v>6</v>
      </c>
      <c r="K209" s="44">
        <f t="shared" si="11"/>
        <v>5</v>
      </c>
      <c r="N209" s="38">
        <v>1</v>
      </c>
      <c r="DC209" s="38">
        <v>1</v>
      </c>
      <c r="DM209" s="38">
        <v>1</v>
      </c>
      <c r="DR209" s="38">
        <v>1</v>
      </c>
      <c r="DX209" s="38">
        <v>1</v>
      </c>
      <c r="ED209" s="38">
        <v>1</v>
      </c>
      <c r="EF209" s="38"/>
    </row>
    <row r="210" spans="1:136" ht="14.4" x14ac:dyDescent="0.3">
      <c r="A210" s="44" t="s">
        <v>245</v>
      </c>
      <c r="B210" s="38">
        <v>515855</v>
      </c>
      <c r="C210" s="38">
        <v>3524820</v>
      </c>
      <c r="D210" s="33">
        <v>333</v>
      </c>
      <c r="E210" s="38">
        <v>4</v>
      </c>
      <c r="F210" s="45" t="s">
        <v>223</v>
      </c>
      <c r="G210" s="44">
        <f t="shared" si="9"/>
        <v>6</v>
      </c>
      <c r="H210" s="44" t="s">
        <v>233</v>
      </c>
      <c r="I210" s="44">
        <v>0</v>
      </c>
      <c r="J210" s="44">
        <f t="shared" si="10"/>
        <v>6</v>
      </c>
      <c r="K210" s="44">
        <f t="shared" si="11"/>
        <v>5</v>
      </c>
      <c r="N210" s="38">
        <v>1</v>
      </c>
      <c r="DC210" s="38">
        <v>1</v>
      </c>
      <c r="DM210" s="38">
        <v>1</v>
      </c>
      <c r="DR210" s="38">
        <v>1</v>
      </c>
      <c r="DX210" s="38">
        <v>1</v>
      </c>
      <c r="ED210" s="38">
        <v>1</v>
      </c>
      <c r="EF210" s="38"/>
    </row>
    <row r="211" spans="1:136" ht="14.4" x14ac:dyDescent="0.3">
      <c r="A211" s="44" t="s">
        <v>245</v>
      </c>
      <c r="B211" s="38">
        <v>515849</v>
      </c>
      <c r="C211" s="38">
        <v>3524812</v>
      </c>
      <c r="D211" s="33">
        <v>334</v>
      </c>
      <c r="E211" s="38">
        <v>1</v>
      </c>
      <c r="F211" s="45" t="s">
        <v>224</v>
      </c>
      <c r="G211" s="44">
        <f t="shared" si="9"/>
        <v>6</v>
      </c>
      <c r="H211" s="44" t="s">
        <v>233</v>
      </c>
      <c r="I211" s="44">
        <v>0</v>
      </c>
      <c r="J211" s="44">
        <f t="shared" si="10"/>
        <v>6</v>
      </c>
      <c r="K211" s="44">
        <f t="shared" si="11"/>
        <v>5</v>
      </c>
      <c r="L211" s="38">
        <v>1</v>
      </c>
      <c r="DF211" s="38">
        <v>1</v>
      </c>
      <c r="DM211" s="38">
        <v>1</v>
      </c>
      <c r="DR211" s="38">
        <v>1</v>
      </c>
      <c r="DX211" s="38">
        <v>1</v>
      </c>
      <c r="ED211" s="38">
        <v>1</v>
      </c>
      <c r="EF211" s="38"/>
    </row>
    <row r="212" spans="1:136" ht="14.4" x14ac:dyDescent="0.3">
      <c r="A212" s="44" t="s">
        <v>245</v>
      </c>
      <c r="B212" s="38">
        <v>515841</v>
      </c>
      <c r="C212" s="38">
        <v>3524818</v>
      </c>
      <c r="D212" s="33">
        <v>335</v>
      </c>
      <c r="E212" s="38">
        <v>1</v>
      </c>
      <c r="F212" s="45" t="s">
        <v>225</v>
      </c>
      <c r="G212" s="44">
        <f t="shared" si="9"/>
        <v>9</v>
      </c>
      <c r="H212" s="44" t="s">
        <v>233</v>
      </c>
      <c r="I212" s="44">
        <v>0</v>
      </c>
      <c r="J212" s="44">
        <f t="shared" si="10"/>
        <v>9</v>
      </c>
      <c r="K212" s="44">
        <f t="shared" si="11"/>
        <v>8</v>
      </c>
      <c r="L212" s="38">
        <v>1</v>
      </c>
      <c r="BH212" s="38">
        <v>1</v>
      </c>
      <c r="BY212" s="38">
        <v>1</v>
      </c>
      <c r="CR212" s="38">
        <v>1</v>
      </c>
      <c r="DF212" s="38">
        <v>1</v>
      </c>
      <c r="DM212" s="38">
        <v>1</v>
      </c>
      <c r="DR212" s="38">
        <v>1</v>
      </c>
      <c r="DX212" s="38">
        <v>1</v>
      </c>
      <c r="ED212" s="38">
        <v>1</v>
      </c>
      <c r="EF212" s="38"/>
    </row>
    <row r="213" spans="1:136" ht="14.4" x14ac:dyDescent="0.3">
      <c r="A213" s="44" t="s">
        <v>245</v>
      </c>
      <c r="B213" s="38">
        <v>515859</v>
      </c>
      <c r="C213" s="38">
        <v>3524862</v>
      </c>
      <c r="D213" s="33">
        <v>336</v>
      </c>
      <c r="E213" s="38">
        <v>1</v>
      </c>
      <c r="F213" s="45" t="s">
        <v>227</v>
      </c>
      <c r="G213" s="44">
        <f t="shared" si="9"/>
        <v>8</v>
      </c>
      <c r="H213" s="44" t="s">
        <v>233</v>
      </c>
      <c r="I213" s="44">
        <v>0</v>
      </c>
      <c r="J213" s="44">
        <f t="shared" si="10"/>
        <v>8</v>
      </c>
      <c r="K213" s="44">
        <f t="shared" si="11"/>
        <v>7</v>
      </c>
      <c r="BH213" s="38">
        <v>1</v>
      </c>
      <c r="BY213" s="38">
        <v>1</v>
      </c>
      <c r="CR213" s="38">
        <v>1</v>
      </c>
      <c r="DF213" s="38">
        <v>1</v>
      </c>
      <c r="DM213" s="38">
        <v>1</v>
      </c>
      <c r="DR213" s="38">
        <v>1</v>
      </c>
      <c r="DX213" s="38">
        <v>1</v>
      </c>
      <c r="ED213" s="38">
        <v>1</v>
      </c>
      <c r="EF213" s="38"/>
    </row>
    <row r="214" spans="1:136" ht="14.4" x14ac:dyDescent="0.3">
      <c r="A214" s="44" t="s">
        <v>245</v>
      </c>
      <c r="B214" s="38">
        <v>511206</v>
      </c>
      <c r="C214" s="38">
        <v>3519298</v>
      </c>
      <c r="D214" s="33">
        <v>337</v>
      </c>
      <c r="E214" s="38">
        <v>1</v>
      </c>
      <c r="F214" s="45" t="s">
        <v>228</v>
      </c>
      <c r="G214" s="44">
        <f t="shared" si="9"/>
        <v>7</v>
      </c>
      <c r="H214" s="44" t="s">
        <v>233</v>
      </c>
      <c r="I214" s="44">
        <v>0</v>
      </c>
      <c r="J214" s="44">
        <f t="shared" si="10"/>
        <v>7</v>
      </c>
      <c r="K214" s="44">
        <f t="shared" si="11"/>
        <v>6</v>
      </c>
      <c r="AS214" s="38">
        <v>1</v>
      </c>
      <c r="BR214" s="38">
        <v>1</v>
      </c>
      <c r="DI214" s="38">
        <v>1</v>
      </c>
      <c r="DM214" s="38">
        <v>1</v>
      </c>
      <c r="DP214" s="38">
        <v>1</v>
      </c>
      <c r="DV214" s="38">
        <v>1</v>
      </c>
      <c r="EB214" s="38">
        <v>1</v>
      </c>
      <c r="EF214" s="38"/>
    </row>
    <row r="215" spans="1:136" ht="14.4" x14ac:dyDescent="0.3">
      <c r="A215" s="44" t="s">
        <v>245</v>
      </c>
      <c r="B215" s="38">
        <v>511206</v>
      </c>
      <c r="C215" s="38">
        <v>3519298</v>
      </c>
      <c r="D215" s="33">
        <v>337</v>
      </c>
      <c r="E215" s="38">
        <v>2</v>
      </c>
      <c r="F215" s="45" t="s">
        <v>229</v>
      </c>
      <c r="G215" s="44">
        <f t="shared" si="9"/>
        <v>6</v>
      </c>
      <c r="H215" s="44" t="s">
        <v>233</v>
      </c>
      <c r="I215" s="44">
        <v>0</v>
      </c>
      <c r="J215" s="44">
        <f t="shared" si="10"/>
        <v>6</v>
      </c>
      <c r="K215" s="44">
        <f t="shared" si="11"/>
        <v>5</v>
      </c>
      <c r="AS215" s="38">
        <v>1</v>
      </c>
      <c r="DI215" s="38">
        <v>1</v>
      </c>
      <c r="DM215" s="38">
        <v>1</v>
      </c>
      <c r="DP215" s="38">
        <v>1</v>
      </c>
      <c r="DV215" s="38">
        <v>1</v>
      </c>
      <c r="EB215" s="38">
        <v>1</v>
      </c>
      <c r="EF215" s="38"/>
    </row>
    <row r="216" spans="1:136" ht="14.4" x14ac:dyDescent="0.3">
      <c r="A216" s="44" t="s">
        <v>245</v>
      </c>
      <c r="B216" s="38">
        <v>511055</v>
      </c>
      <c r="C216" s="38">
        <v>3519286</v>
      </c>
      <c r="D216" s="33">
        <v>338</v>
      </c>
      <c r="E216" s="38">
        <v>1</v>
      </c>
      <c r="F216" s="45" t="s">
        <v>230</v>
      </c>
      <c r="G216" s="44">
        <f t="shared" si="9"/>
        <v>6</v>
      </c>
      <c r="H216" s="44" t="s">
        <v>233</v>
      </c>
      <c r="I216" s="44">
        <v>0</v>
      </c>
      <c r="J216" s="44">
        <f t="shared" si="10"/>
        <v>6</v>
      </c>
      <c r="K216" s="44">
        <f t="shared" si="11"/>
        <v>5</v>
      </c>
      <c r="AS216" s="38">
        <v>1</v>
      </c>
      <c r="DI216" s="38">
        <v>1</v>
      </c>
      <c r="DM216" s="38">
        <v>1</v>
      </c>
      <c r="DP216" s="38">
        <v>1</v>
      </c>
      <c r="DV216" s="38">
        <v>1</v>
      </c>
      <c r="EB216" s="38">
        <v>1</v>
      </c>
      <c r="EF216" s="38"/>
    </row>
    <row r="217" spans="1:136" ht="14.4" x14ac:dyDescent="0.3">
      <c r="A217" s="44" t="s">
        <v>245</v>
      </c>
      <c r="B217" s="38">
        <v>511031</v>
      </c>
      <c r="C217" s="38">
        <v>3519389</v>
      </c>
      <c r="D217" s="33">
        <v>339</v>
      </c>
      <c r="E217" s="38">
        <v>1</v>
      </c>
      <c r="F217" s="45" t="s">
        <v>231</v>
      </c>
      <c r="G217" s="44">
        <f t="shared" si="9"/>
        <v>6</v>
      </c>
      <c r="H217" s="44" t="s">
        <v>233</v>
      </c>
      <c r="I217" s="44">
        <v>0</v>
      </c>
      <c r="J217" s="44">
        <f t="shared" si="10"/>
        <v>6</v>
      </c>
      <c r="K217" s="44">
        <f t="shared" si="11"/>
        <v>5</v>
      </c>
      <c r="AS217" s="38">
        <v>1</v>
      </c>
      <c r="DI217" s="38">
        <v>1</v>
      </c>
      <c r="DM217" s="38">
        <v>1</v>
      </c>
      <c r="DP217" s="38">
        <v>1</v>
      </c>
      <c r="DV217" s="38">
        <v>1</v>
      </c>
      <c r="EB217" s="38">
        <v>1</v>
      </c>
      <c r="EF217" s="38"/>
    </row>
    <row r="218" spans="1:136" ht="14.4" x14ac:dyDescent="0.3">
      <c r="A218" s="44" t="s">
        <v>245</v>
      </c>
      <c r="B218" s="38">
        <v>513390</v>
      </c>
      <c r="C218" s="38">
        <v>3526237</v>
      </c>
      <c r="D218" s="35">
        <v>340</v>
      </c>
      <c r="E218" s="38">
        <v>1</v>
      </c>
      <c r="F218" s="45" t="s">
        <v>335</v>
      </c>
      <c r="G218" s="44">
        <f t="shared" si="9"/>
        <v>2</v>
      </c>
      <c r="H218" s="44" t="s">
        <v>233</v>
      </c>
      <c r="I218" s="44">
        <v>0</v>
      </c>
      <c r="J218" s="44">
        <f t="shared" si="10"/>
        <v>2</v>
      </c>
      <c r="K218" s="44">
        <f t="shared" si="11"/>
        <v>1</v>
      </c>
      <c r="ED218" s="38">
        <v>1</v>
      </c>
      <c r="EE218" s="38">
        <v>1</v>
      </c>
      <c r="EF218" s="46" t="s">
        <v>339</v>
      </c>
    </row>
    <row r="219" spans="1:136" ht="14.4" x14ac:dyDescent="0.3">
      <c r="A219" s="44" t="s">
        <v>245</v>
      </c>
      <c r="B219" s="38">
        <v>515317</v>
      </c>
      <c r="C219" s="38">
        <v>3529076</v>
      </c>
      <c r="D219" s="35">
        <v>341</v>
      </c>
      <c r="E219" s="38">
        <v>1</v>
      </c>
      <c r="F219" s="45" t="s">
        <v>336</v>
      </c>
      <c r="G219" s="44">
        <f t="shared" si="9"/>
        <v>2</v>
      </c>
      <c r="H219" s="44" t="s">
        <v>233</v>
      </c>
      <c r="I219" s="44">
        <v>0</v>
      </c>
      <c r="J219" s="44">
        <f t="shared" si="10"/>
        <v>2</v>
      </c>
      <c r="K219" s="44">
        <f t="shared" si="11"/>
        <v>1</v>
      </c>
      <c r="ED219" s="38">
        <v>1</v>
      </c>
      <c r="EE219" s="38">
        <v>1</v>
      </c>
      <c r="EF219" s="46" t="s">
        <v>340</v>
      </c>
    </row>
    <row r="220" spans="1:136" ht="14.4" x14ac:dyDescent="0.3">
      <c r="A220" s="44" t="s">
        <v>245</v>
      </c>
      <c r="B220" s="38">
        <v>517533</v>
      </c>
      <c r="C220" s="38">
        <v>3527546</v>
      </c>
      <c r="D220" s="35">
        <v>342</v>
      </c>
      <c r="E220" s="38">
        <v>1</v>
      </c>
      <c r="F220" s="45" t="s">
        <v>337</v>
      </c>
      <c r="G220" s="44">
        <f t="shared" si="9"/>
        <v>2</v>
      </c>
      <c r="H220" s="44" t="s">
        <v>233</v>
      </c>
      <c r="I220" s="44">
        <v>0</v>
      </c>
      <c r="J220" s="44">
        <f t="shared" si="10"/>
        <v>2</v>
      </c>
      <c r="K220" s="44">
        <f t="shared" si="11"/>
        <v>1</v>
      </c>
      <c r="ED220" s="38">
        <v>1</v>
      </c>
      <c r="EE220" s="38">
        <v>1</v>
      </c>
      <c r="EF220" s="46" t="s">
        <v>341</v>
      </c>
    </row>
    <row r="221" spans="1:136" s="39" customFormat="1" ht="14.4" x14ac:dyDescent="0.3">
      <c r="A221" s="39" t="s">
        <v>245</v>
      </c>
      <c r="B221" s="39">
        <v>511164</v>
      </c>
      <c r="C221" s="39">
        <v>3523490</v>
      </c>
      <c r="D221" s="36">
        <v>343</v>
      </c>
      <c r="E221" s="47">
        <v>1</v>
      </c>
      <c r="F221" s="47" t="s">
        <v>338</v>
      </c>
      <c r="G221" s="48">
        <f t="shared" si="9"/>
        <v>2</v>
      </c>
      <c r="H221" s="48" t="s">
        <v>233</v>
      </c>
      <c r="I221" s="48">
        <v>0</v>
      </c>
      <c r="J221" s="48">
        <f t="shared" si="10"/>
        <v>2</v>
      </c>
      <c r="K221" s="48">
        <f t="shared" si="11"/>
        <v>1</v>
      </c>
      <c r="ED221" s="39">
        <v>1</v>
      </c>
      <c r="EE221" s="39">
        <v>1</v>
      </c>
      <c r="EF221" s="49" t="s">
        <v>342</v>
      </c>
    </row>
    <row r="222" spans="1:136" x14ac:dyDescent="0.3">
      <c r="A222" s="5"/>
      <c r="C222" s="50"/>
      <c r="G222" s="51"/>
      <c r="H222" s="50" t="s">
        <v>310</v>
      </c>
      <c r="I222" s="50"/>
      <c r="J222" s="51">
        <f>SUM(J2:J221)</f>
        <v>2043</v>
      </c>
      <c r="K222" s="51">
        <f>SUM(K2:K221)</f>
        <v>1823</v>
      </c>
      <c r="L222" s="40">
        <f t="shared" ref="L222:BW222" si="12">SUM(L2:L221)</f>
        <v>13</v>
      </c>
      <c r="M222" s="40">
        <f t="shared" si="12"/>
        <v>2</v>
      </c>
      <c r="N222" s="40">
        <f t="shared" si="12"/>
        <v>4</v>
      </c>
      <c r="O222" s="40">
        <f t="shared" si="12"/>
        <v>2</v>
      </c>
      <c r="P222" s="40">
        <f t="shared" si="12"/>
        <v>0</v>
      </c>
      <c r="Q222" s="40">
        <f t="shared" si="12"/>
        <v>0</v>
      </c>
      <c r="R222" s="40">
        <f t="shared" si="12"/>
        <v>0</v>
      </c>
      <c r="S222" s="40">
        <f t="shared" si="12"/>
        <v>0</v>
      </c>
      <c r="T222" s="40">
        <f t="shared" si="12"/>
        <v>0</v>
      </c>
      <c r="U222" s="40">
        <f t="shared" si="12"/>
        <v>1</v>
      </c>
      <c r="V222" s="40">
        <f t="shared" si="12"/>
        <v>0</v>
      </c>
      <c r="W222" s="40">
        <f t="shared" si="12"/>
        <v>0</v>
      </c>
      <c r="X222" s="40">
        <f t="shared" si="12"/>
        <v>3</v>
      </c>
      <c r="Y222" s="40">
        <f t="shared" si="12"/>
        <v>3</v>
      </c>
      <c r="Z222" s="40">
        <f t="shared" si="12"/>
        <v>2</v>
      </c>
      <c r="AA222" s="40">
        <f t="shared" si="12"/>
        <v>1</v>
      </c>
      <c r="AB222" s="40">
        <f t="shared" si="12"/>
        <v>3</v>
      </c>
      <c r="AC222" s="40">
        <f t="shared" si="12"/>
        <v>6</v>
      </c>
      <c r="AD222" s="40">
        <f t="shared" si="12"/>
        <v>2</v>
      </c>
      <c r="AE222" s="40">
        <f t="shared" si="12"/>
        <v>0</v>
      </c>
      <c r="AF222" s="40">
        <f t="shared" si="12"/>
        <v>2</v>
      </c>
      <c r="AG222" s="40">
        <f t="shared" si="12"/>
        <v>1</v>
      </c>
      <c r="AH222" s="40">
        <f t="shared" si="12"/>
        <v>0</v>
      </c>
      <c r="AI222" s="40">
        <f t="shared" si="12"/>
        <v>0</v>
      </c>
      <c r="AJ222" s="40">
        <f t="shared" si="12"/>
        <v>3</v>
      </c>
      <c r="AK222" s="40">
        <f t="shared" si="12"/>
        <v>0</v>
      </c>
      <c r="AL222" s="40">
        <f t="shared" si="12"/>
        <v>0</v>
      </c>
      <c r="AM222" s="40">
        <f t="shared" si="12"/>
        <v>0</v>
      </c>
      <c r="AN222" s="40">
        <f t="shared" si="12"/>
        <v>16</v>
      </c>
      <c r="AO222" s="40">
        <f t="shared" si="12"/>
        <v>3</v>
      </c>
      <c r="AP222" s="40">
        <f t="shared" si="12"/>
        <v>3</v>
      </c>
      <c r="AQ222" s="40">
        <f t="shared" si="12"/>
        <v>0</v>
      </c>
      <c r="AR222" s="40">
        <f t="shared" si="12"/>
        <v>1</v>
      </c>
      <c r="AS222" s="40">
        <f t="shared" si="12"/>
        <v>28</v>
      </c>
      <c r="AT222" s="40">
        <f t="shared" si="12"/>
        <v>29</v>
      </c>
      <c r="AU222" s="40">
        <f t="shared" si="12"/>
        <v>15</v>
      </c>
      <c r="AV222" s="40">
        <f t="shared" si="12"/>
        <v>10</v>
      </c>
      <c r="AW222" s="40">
        <f t="shared" si="12"/>
        <v>0</v>
      </c>
      <c r="AX222" s="40">
        <f t="shared" si="12"/>
        <v>0</v>
      </c>
      <c r="AY222" s="40">
        <f t="shared" si="12"/>
        <v>13</v>
      </c>
      <c r="AZ222" s="40">
        <f t="shared" si="12"/>
        <v>1</v>
      </c>
      <c r="BA222" s="40">
        <f t="shared" si="12"/>
        <v>0</v>
      </c>
      <c r="BB222" s="40">
        <f t="shared" si="12"/>
        <v>0</v>
      </c>
      <c r="BC222" s="40">
        <f t="shared" si="12"/>
        <v>14</v>
      </c>
      <c r="BD222" s="40">
        <f t="shared" si="12"/>
        <v>0</v>
      </c>
      <c r="BE222" s="40">
        <f t="shared" si="12"/>
        <v>3</v>
      </c>
      <c r="BF222" s="40">
        <f t="shared" si="12"/>
        <v>102</v>
      </c>
      <c r="BG222" s="40">
        <f t="shared" si="12"/>
        <v>22</v>
      </c>
      <c r="BH222" s="40">
        <f t="shared" si="12"/>
        <v>22</v>
      </c>
      <c r="BI222" s="40">
        <f t="shared" si="12"/>
        <v>49</v>
      </c>
      <c r="BJ222" s="40">
        <f t="shared" si="12"/>
        <v>33</v>
      </c>
      <c r="BK222" s="40">
        <f t="shared" si="12"/>
        <v>69</v>
      </c>
      <c r="BL222" s="40">
        <f t="shared" si="12"/>
        <v>69</v>
      </c>
      <c r="BM222" s="40">
        <f t="shared" si="12"/>
        <v>65</v>
      </c>
      <c r="BN222" s="40">
        <f t="shared" si="12"/>
        <v>58</v>
      </c>
      <c r="BO222" s="40">
        <f t="shared" si="12"/>
        <v>4</v>
      </c>
      <c r="BP222" s="40">
        <f t="shared" si="12"/>
        <v>1</v>
      </c>
      <c r="BQ222" s="40">
        <f t="shared" si="12"/>
        <v>6</v>
      </c>
      <c r="BR222" s="40">
        <f t="shared" si="12"/>
        <v>43</v>
      </c>
      <c r="BS222" s="40">
        <f t="shared" si="12"/>
        <v>3</v>
      </c>
      <c r="BT222" s="40">
        <f t="shared" si="12"/>
        <v>5</v>
      </c>
      <c r="BU222" s="40">
        <f t="shared" si="12"/>
        <v>0</v>
      </c>
      <c r="BV222" s="40">
        <f t="shared" si="12"/>
        <v>1</v>
      </c>
      <c r="BW222" s="40">
        <f t="shared" si="12"/>
        <v>0</v>
      </c>
      <c r="BX222" s="40">
        <f t="shared" ref="BX222:ED222" si="13">SUM(BX2:BX221)</f>
        <v>0</v>
      </c>
      <c r="BY222" s="40">
        <f t="shared" si="13"/>
        <v>4</v>
      </c>
      <c r="BZ222" s="40">
        <f t="shared" si="13"/>
        <v>0</v>
      </c>
      <c r="CA222" s="40">
        <f t="shared" si="13"/>
        <v>1</v>
      </c>
      <c r="CB222" s="40">
        <f t="shared" si="13"/>
        <v>1</v>
      </c>
      <c r="CC222" s="40">
        <f t="shared" si="13"/>
        <v>2</v>
      </c>
      <c r="CD222" s="40">
        <f t="shared" si="13"/>
        <v>0</v>
      </c>
      <c r="CE222" s="40">
        <f t="shared" si="13"/>
        <v>0</v>
      </c>
      <c r="CF222" s="40">
        <f t="shared" si="13"/>
        <v>0</v>
      </c>
      <c r="CG222" s="40">
        <f t="shared" si="13"/>
        <v>4</v>
      </c>
      <c r="CH222" s="40">
        <f t="shared" si="13"/>
        <v>0</v>
      </c>
      <c r="CI222" s="40">
        <f t="shared" si="13"/>
        <v>0</v>
      </c>
      <c r="CJ222" s="40">
        <f t="shared" si="13"/>
        <v>0</v>
      </c>
      <c r="CK222" s="40">
        <f t="shared" si="13"/>
        <v>0</v>
      </c>
      <c r="CL222" s="40">
        <f t="shared" si="13"/>
        <v>0</v>
      </c>
      <c r="CM222" s="40">
        <f t="shared" si="13"/>
        <v>0</v>
      </c>
      <c r="CN222" s="40">
        <f t="shared" si="13"/>
        <v>0</v>
      </c>
      <c r="CO222" s="40">
        <f t="shared" si="13"/>
        <v>0</v>
      </c>
      <c r="CP222" s="40">
        <f t="shared" si="13"/>
        <v>55</v>
      </c>
      <c r="CQ222" s="40">
        <f t="shared" si="13"/>
        <v>35</v>
      </c>
      <c r="CR222" s="40">
        <f t="shared" si="13"/>
        <v>20</v>
      </c>
      <c r="CS222" s="40">
        <f t="shared" si="13"/>
        <v>61</v>
      </c>
      <c r="CT222" s="40">
        <f t="shared" si="13"/>
        <v>67</v>
      </c>
      <c r="CU222" s="40">
        <f t="shared" si="13"/>
        <v>0</v>
      </c>
      <c r="CV222" s="40">
        <f t="shared" si="13"/>
        <v>5</v>
      </c>
      <c r="CW222" s="40">
        <f t="shared" si="13"/>
        <v>0</v>
      </c>
      <c r="CX222" s="40">
        <f t="shared" si="13"/>
        <v>0</v>
      </c>
      <c r="CY222" s="40">
        <f t="shared" si="13"/>
        <v>6</v>
      </c>
      <c r="CZ222" s="40">
        <f t="shared" si="13"/>
        <v>1</v>
      </c>
      <c r="DA222" s="40">
        <f t="shared" si="13"/>
        <v>0</v>
      </c>
      <c r="DB222" s="40">
        <f t="shared" si="13"/>
        <v>0</v>
      </c>
      <c r="DC222" s="40">
        <f t="shared" si="13"/>
        <v>8</v>
      </c>
      <c r="DD222" s="40">
        <f t="shared" si="13"/>
        <v>9</v>
      </c>
      <c r="DE222" s="40">
        <f t="shared" si="13"/>
        <v>21</v>
      </c>
      <c r="DF222" s="40">
        <f t="shared" si="13"/>
        <v>157</v>
      </c>
      <c r="DG222" s="40">
        <f t="shared" si="13"/>
        <v>0</v>
      </c>
      <c r="DH222" s="40">
        <f t="shared" si="13"/>
        <v>0</v>
      </c>
      <c r="DI222" s="40">
        <f t="shared" si="13"/>
        <v>23</v>
      </c>
      <c r="DJ222" s="40">
        <f t="shared" si="13"/>
        <v>0</v>
      </c>
      <c r="DK222" s="40">
        <f t="shared" si="13"/>
        <v>0</v>
      </c>
      <c r="DL222" s="40">
        <f t="shared" si="13"/>
        <v>0</v>
      </c>
      <c r="DM222" s="40">
        <f t="shared" si="13"/>
        <v>195</v>
      </c>
      <c r="DN222" s="40">
        <f t="shared" si="13"/>
        <v>0</v>
      </c>
      <c r="DO222" s="40">
        <f t="shared" si="13"/>
        <v>36</v>
      </c>
      <c r="DP222" s="40">
        <f t="shared" si="13"/>
        <v>35</v>
      </c>
      <c r="DQ222" s="40">
        <f t="shared" si="13"/>
        <v>46</v>
      </c>
      <c r="DR222" s="40">
        <f t="shared" si="13"/>
        <v>35</v>
      </c>
      <c r="DS222" s="40">
        <f t="shared" si="13"/>
        <v>43</v>
      </c>
      <c r="DT222" s="40">
        <f t="shared" si="13"/>
        <v>0</v>
      </c>
      <c r="DU222" s="40">
        <f t="shared" si="13"/>
        <v>36</v>
      </c>
      <c r="DV222" s="40">
        <f t="shared" si="13"/>
        <v>35</v>
      </c>
      <c r="DW222" s="40">
        <f t="shared" si="13"/>
        <v>46</v>
      </c>
      <c r="DX222" s="40">
        <f t="shared" si="13"/>
        <v>35</v>
      </c>
      <c r="DY222" s="40">
        <f t="shared" si="13"/>
        <v>43</v>
      </c>
      <c r="DZ222" s="40">
        <f t="shared" si="13"/>
        <v>0</v>
      </c>
      <c r="EA222" s="40">
        <f t="shared" si="13"/>
        <v>37</v>
      </c>
      <c r="EB222" s="40">
        <f t="shared" si="13"/>
        <v>35</v>
      </c>
      <c r="EC222" s="40">
        <f t="shared" si="13"/>
        <v>46</v>
      </c>
      <c r="ED222" s="40">
        <f t="shared" si="13"/>
        <v>58</v>
      </c>
      <c r="EE222" s="40">
        <f>SUM(EE2:EE221)</f>
        <v>66</v>
      </c>
    </row>
    <row r="223" spans="1:136" x14ac:dyDescent="0.3">
      <c r="A223" s="38"/>
      <c r="C223" s="52"/>
      <c r="D223" s="38"/>
      <c r="H223" s="52" t="s">
        <v>301</v>
      </c>
      <c r="I223" s="52"/>
      <c r="J223" s="51"/>
      <c r="K223" s="44"/>
      <c r="AT223" s="38" t="s">
        <v>286</v>
      </c>
      <c r="AV223" s="38" t="s">
        <v>286</v>
      </c>
      <c r="BC223" s="38" t="s">
        <v>286</v>
      </c>
      <c r="BF223" s="38" t="s">
        <v>286</v>
      </c>
      <c r="BI223" s="38" t="s">
        <v>286</v>
      </c>
      <c r="BK223" s="38" t="s">
        <v>286</v>
      </c>
      <c r="BL223" s="38" t="s">
        <v>286</v>
      </c>
      <c r="BM223" s="38" t="s">
        <v>286</v>
      </c>
      <c r="BN223" s="38" t="s">
        <v>286</v>
      </c>
      <c r="CP223" s="38" t="s">
        <v>286</v>
      </c>
      <c r="CS223" s="38" t="s">
        <v>286</v>
      </c>
      <c r="EE223" s="38" t="s">
        <v>286</v>
      </c>
    </row>
  </sheetData>
  <phoneticPr fontId="1" type="noConversion"/>
  <hyperlinks>
    <hyperlink ref="D2" r:id="rId1" xr:uid="{683258C9-D8CD-4E01-9FDE-AAA725D91F12}"/>
    <hyperlink ref="D3" r:id="rId2" xr:uid="{9975477C-371B-47F2-8AA6-534DEC234363}"/>
    <hyperlink ref="D4" r:id="rId3" xr:uid="{A56C0E64-BB27-4C1A-BBD1-6793B99C2DE1}"/>
    <hyperlink ref="D5" r:id="rId4" xr:uid="{C8223F14-1F24-45B1-A816-F9530E19AA6E}"/>
    <hyperlink ref="D6" r:id="rId5" xr:uid="{261A795D-81B7-4974-967B-AD5D7B30A1F8}"/>
    <hyperlink ref="D7" r:id="rId6" xr:uid="{161D743B-5C5F-4207-AFB7-DE06D7C0D73C}"/>
    <hyperlink ref="D8" r:id="rId7" xr:uid="{1C309804-9235-4615-92D2-15137414A3E1}"/>
    <hyperlink ref="D9" r:id="rId8" xr:uid="{39F1CE8C-349B-40B9-A88D-AD47D25E25F6}"/>
    <hyperlink ref="D10" r:id="rId9" xr:uid="{7F045EB9-B122-4C7A-A25D-FAC936917648}"/>
    <hyperlink ref="D11" r:id="rId10" xr:uid="{36A578D3-A796-4D41-8604-62D14395B40A}"/>
    <hyperlink ref="D12" r:id="rId11" xr:uid="{A2688685-F0F2-4128-87C3-5D4CEBBB02D8}"/>
    <hyperlink ref="D13" r:id="rId12" xr:uid="{1F0A6CAA-2DC8-41A5-A53A-B52E0A99EB38}"/>
    <hyperlink ref="D14" r:id="rId13" xr:uid="{F2712555-DE0F-454A-BA39-6B9E8CB01467}"/>
    <hyperlink ref="D15" r:id="rId14" xr:uid="{90BF2764-6978-4A7E-A213-E3D18F318C34}"/>
    <hyperlink ref="D16" r:id="rId15" xr:uid="{F19DD70E-8CEB-478C-BD17-C87A0EF84655}"/>
    <hyperlink ref="D17" r:id="rId16" xr:uid="{84572E88-6BC0-490A-B711-448CA4D13B9C}"/>
    <hyperlink ref="D18" r:id="rId17" xr:uid="{F926A2F7-07B8-4D1F-95BA-4C135A781DAC}"/>
    <hyperlink ref="D19" r:id="rId18" xr:uid="{7702E79F-76EF-4204-B766-1AF7F4DE1D85}"/>
    <hyperlink ref="D20" r:id="rId19" xr:uid="{1760519B-E3A5-46A0-8F28-86C4747B4180}"/>
    <hyperlink ref="D21" r:id="rId20" xr:uid="{C34601D5-FB7B-4EA6-B11C-0784D98071C4}"/>
    <hyperlink ref="D22" r:id="rId21" xr:uid="{6AE5BA13-8329-4245-B83D-613A9EBF78F2}"/>
    <hyperlink ref="D23" r:id="rId22" xr:uid="{CDDDAEDF-CF9E-47F1-B962-7EB4085BB96D}"/>
    <hyperlink ref="D24" r:id="rId23" xr:uid="{3C95CE3E-8EDA-4DF9-BC40-6CFC47EFC266}"/>
    <hyperlink ref="D25" r:id="rId24" xr:uid="{59900AAB-4921-439E-8578-F4F41DBC6B6C}"/>
    <hyperlink ref="D26" r:id="rId25" xr:uid="{17745EE8-1224-47F2-B1AB-3E4B8D402EF5}"/>
    <hyperlink ref="D27" r:id="rId26" xr:uid="{A7EECDE6-0914-47A8-82A7-96A9CF78ADC3}"/>
    <hyperlink ref="D28" r:id="rId27" xr:uid="{D3620BC9-5B04-42B2-95F2-FD6D82F7C061}"/>
    <hyperlink ref="D29" r:id="rId28" xr:uid="{77B67228-F2A5-483E-93F0-E9559E3480BF}"/>
    <hyperlink ref="D30" r:id="rId29" xr:uid="{AAEE64F6-E73A-4EDE-A41F-3F3F416E7ED1}"/>
    <hyperlink ref="D31" r:id="rId30" xr:uid="{35F155D4-07B9-450A-BEC6-2AAEADFCF47C}"/>
    <hyperlink ref="D32" r:id="rId31" xr:uid="{6BFFA864-CC7A-4628-B5FB-A15D08ABF5D3}"/>
    <hyperlink ref="D33" r:id="rId32" xr:uid="{2CFC2FAF-9032-409F-BEC8-FF14F5234213}"/>
    <hyperlink ref="D34" r:id="rId33" xr:uid="{7653A7DA-9798-4125-922D-BDA6F9368704}"/>
    <hyperlink ref="D35" r:id="rId34" xr:uid="{300E311E-AF40-4F8F-AD53-8766CC32D0CB}"/>
    <hyperlink ref="D36" r:id="rId35" xr:uid="{FD12A1E5-B329-496B-8E77-786F4FFE1661}"/>
    <hyperlink ref="D37" r:id="rId36" xr:uid="{898D4E11-626C-46BD-9310-C9F08B17EEEF}"/>
    <hyperlink ref="D38" r:id="rId37" xr:uid="{BD46A856-6468-470A-A5EE-2A1AAC56693C}"/>
    <hyperlink ref="D39" r:id="rId38" xr:uid="{0167C192-FCAD-4A6D-8B83-3977606E47F0}"/>
    <hyperlink ref="D40" r:id="rId39" xr:uid="{25D82170-05C0-471D-AF52-D8BD8D0A6146}"/>
    <hyperlink ref="D41" r:id="rId40" xr:uid="{B6302955-B31B-4731-BD1D-1EAE83D263A9}"/>
    <hyperlink ref="D42" r:id="rId41" xr:uid="{8D88293A-1EC1-4F9A-9624-EFB977F85C8A}"/>
    <hyperlink ref="D43" r:id="rId42" xr:uid="{3E04484F-E0B2-45AD-BC71-E5A1674E9BE3}"/>
    <hyperlink ref="D44" r:id="rId43" xr:uid="{EBCE12EC-D7A5-41B6-8898-653671F9AD57}"/>
    <hyperlink ref="D45" r:id="rId44" xr:uid="{B778D03E-A866-4803-AB81-CB6A34E22364}"/>
    <hyperlink ref="D46" r:id="rId45" xr:uid="{9D095A0F-E7BB-40A3-8548-7A0C31B5BB2D}"/>
    <hyperlink ref="D47" r:id="rId46" xr:uid="{91A74B3D-CC3B-4E5A-A603-FAEE7616F0B1}"/>
    <hyperlink ref="D48" r:id="rId47" xr:uid="{DA32CDB6-2624-4F68-866B-E5FA52E6FC7F}"/>
    <hyperlink ref="D49" r:id="rId48" xr:uid="{1E76ADA0-52CF-4AC1-9427-6007503EA7B1}"/>
    <hyperlink ref="D50" r:id="rId49" xr:uid="{70D4564C-9E82-452A-9380-A34A4D43D90F}"/>
    <hyperlink ref="D51" r:id="rId50" xr:uid="{0F584C21-13B1-4D2B-A0EF-0C473C7B20E8}"/>
    <hyperlink ref="D52" r:id="rId51" xr:uid="{6ECDB159-8DE8-4B5C-B9E3-41AB37DDB3CB}"/>
    <hyperlink ref="D53" r:id="rId52" xr:uid="{3E076FC9-BB04-4F44-B03E-C1211579A4CA}"/>
    <hyperlink ref="D54" r:id="rId53" xr:uid="{DAABEB8F-8308-4C9B-BA53-036043050715}"/>
    <hyperlink ref="D55" r:id="rId54" xr:uid="{B2AF425C-BCFE-4A74-9075-DC157E28B73D}"/>
    <hyperlink ref="D56" r:id="rId55" display="https://santarita.arizona.edu/photos/102" xr:uid="{84C511AB-F33B-481B-8BA7-D6C4274A2903}"/>
    <hyperlink ref="D57" r:id="rId56" display="107" xr:uid="{B2515C00-00B8-4B0A-B7FA-BCC56FD3CC99}"/>
    <hyperlink ref="D58" r:id="rId57" display="https://santarita.arizona.edu/photos/108" xr:uid="{4FE6AFA8-AF68-4309-A6B9-A464270790F4}"/>
    <hyperlink ref="D59" r:id="rId58" display="https://santarita.arizona.edu/photos/109" xr:uid="{872884DC-D59D-4F10-8F01-D9D1DE0F0FD8}"/>
    <hyperlink ref="D60" r:id="rId59" display="https://santarita.arizona.edu/photos/110" xr:uid="{128342CD-3EE3-4510-8970-55BB73DB400B}"/>
    <hyperlink ref="D61" r:id="rId60" display="https://santarita.arizona.edu/photos/111" xr:uid="{50CCF000-22FA-4CE8-B04B-10BE07CF9DE2}"/>
    <hyperlink ref="D62" r:id="rId61" display="https://santarita.arizona.edu/photos/112" xr:uid="{36D03BB0-6820-49BD-B04F-3872B2F5D4A0}"/>
    <hyperlink ref="D63" r:id="rId62" display="https://santarita.arizona.edu/photos/112" xr:uid="{FF93F25C-E966-4A1F-8709-82BFE64D9A39}"/>
    <hyperlink ref="D64" r:id="rId63" display="https://santarita.arizona.edu/photos/114" xr:uid="{4292F4D7-937A-41AF-B2F2-0042FA64B296}"/>
    <hyperlink ref="D65" r:id="rId64" display="https://santarita.arizona.edu/photos/116" xr:uid="{D54B1493-4DC8-487D-9218-E70A0EF7705A}"/>
    <hyperlink ref="D66" r:id="rId65" display="https://santarita.arizona.edu/photos/119" xr:uid="{6DF429D2-74C6-4AA9-81CB-03AD12EE60C1}"/>
    <hyperlink ref="D67" r:id="rId66" display="https://santarita.arizona.edu/photos/120" xr:uid="{D4D21175-9430-4C43-B999-2974E67F291B}"/>
    <hyperlink ref="D68" r:id="rId67" display="https://santarita.arizona.edu/photos/120" xr:uid="{AFC35590-64D8-4DD5-92D8-241694033881}"/>
    <hyperlink ref="D69" r:id="rId68" display="122" xr:uid="{0D6A5544-FC7B-4561-B4BC-9C99630CFFC5}"/>
    <hyperlink ref="D70" r:id="rId69" display="122" xr:uid="{E3553C75-1622-47C1-BE63-405C0B5BC300}"/>
    <hyperlink ref="D71" r:id="rId70" display="https://santarita.arizona.edu/photos/126" xr:uid="{01C701E8-DC1F-46BB-87E6-DE31B4A9E938}"/>
    <hyperlink ref="D72" r:id="rId71" display="https://santarita.arizona.edu/photos/126" xr:uid="{89DC9B7F-9797-40BB-B763-49AAD69EB68B}"/>
    <hyperlink ref="D73" r:id="rId72" display="https://santarita.arizona.edu/photos/127" xr:uid="{D77F7226-D08C-4650-A8DF-21690F5E0E3E}"/>
    <hyperlink ref="D74" r:id="rId73" display="https://santarita.arizona.edu/photos/131" xr:uid="{0102466A-F254-46E7-A1CA-A4DA3379B472}"/>
    <hyperlink ref="D75" r:id="rId74" display="https://santarita.arizona.edu/photos/131" xr:uid="{52438D6C-778B-4746-9619-E6209418C735}"/>
    <hyperlink ref="D76" r:id="rId75" display="132" xr:uid="{AE3EE2D1-3B39-412E-8859-A0B827321F00}"/>
    <hyperlink ref="D77" r:id="rId76" display="132" xr:uid="{BC1400F1-E58A-43F8-97A8-2DB33D276E83}"/>
    <hyperlink ref="D78" r:id="rId77" display="https://santarita.arizona.edu/photos/133" xr:uid="{B64E7695-AC03-42FE-B5C2-491D03D14C56}"/>
    <hyperlink ref="D79" r:id="rId78" display="https://santarita.arizona.edu/photos/134" xr:uid="{7F1772D9-7794-4009-8F79-7AB330F7B3A9}"/>
    <hyperlink ref="D80" r:id="rId79" display="https://santarita.arizona.edu/photos/134" xr:uid="{27D6E6C1-EA04-4338-A621-B93B7E162F01}"/>
    <hyperlink ref="D81" r:id="rId80" display="https://santarita.arizona.edu/photos/148" xr:uid="{73BEE4AF-8DAD-4A96-ADFA-1B0693215BB9}"/>
    <hyperlink ref="D82" r:id="rId81" display="https://santarita.arizona.edu/photos/149" xr:uid="{FF028D1B-7229-49FB-8A74-1296D53DE0EC}"/>
    <hyperlink ref="D83" r:id="rId82" display="https://santarita.arizona.edu/photos/150" xr:uid="{4D9C5096-5FA1-4610-A801-45DE7C89348C}"/>
    <hyperlink ref="D84" r:id="rId83" display="https://santarita.arizona.edu/photos/150" xr:uid="{6435F745-980A-419B-8869-521C7C4D24DA}"/>
    <hyperlink ref="D85" r:id="rId84" display="https://santarita.arizona.edu/photos/150" xr:uid="{A79DFDE4-957D-416B-8661-ECC37EE243B4}"/>
    <hyperlink ref="D86" r:id="rId85" display="https://santarita.arizona.edu/photos/160" xr:uid="{CFA7A06F-7CDF-4F5F-9FA8-43A3131FF5BD}"/>
    <hyperlink ref="D87" r:id="rId86" display="https://santarita.arizona.edu/photos/160" xr:uid="{61ACAC6A-4A0D-4300-B0AC-F999CD9185E1}"/>
    <hyperlink ref="D88" r:id="rId87" display="175" xr:uid="{18137D9E-8228-498D-8FD6-37F17AFE7434}"/>
    <hyperlink ref="D89" r:id="rId88" display="https://santarita.arizona.edu/photos/179" xr:uid="{4943DB33-06F4-4285-927B-BF01A60C7356}"/>
    <hyperlink ref="D90" r:id="rId89" display="https://santarita.arizona.edu/photos/180" xr:uid="{081298B7-D47D-4B7A-B8F8-2E324FCA94DF}"/>
    <hyperlink ref="D91" r:id="rId90" display="https://santarita.arizona.edu/photos/181" xr:uid="{0BA51D13-6540-4618-9A5D-8828EF227055}"/>
    <hyperlink ref="D92" r:id="rId91" display="https://santarita.arizona.edu/photos/181" xr:uid="{CA931FE1-D270-4F6B-B088-7F5A667F638E}"/>
    <hyperlink ref="D93" r:id="rId92" display="https://santarita.arizona.edu/photos/183" xr:uid="{7531D485-89F8-464B-8466-FD27DC7EBE59}"/>
    <hyperlink ref="D94" r:id="rId93" display="219" xr:uid="{E2CAB5BE-0F42-46C8-B787-B082BFE409E5}"/>
    <hyperlink ref="D95" r:id="rId94" display="219" xr:uid="{39244166-E479-4372-8A4B-6839A4555269}"/>
    <hyperlink ref="D96" r:id="rId95" display="219" xr:uid="{D0DAA484-B65C-4CCA-9EEA-074C2F0ECC12}"/>
    <hyperlink ref="D97" r:id="rId96" display="219" xr:uid="{C5254FE3-4F41-4239-A521-420CCA54C82A}"/>
    <hyperlink ref="D98" r:id="rId97" display="https://santarita.arizona.edu/photos/220" xr:uid="{8B7B6AC5-48E7-4778-8EC3-2BFE4605DFBE}"/>
    <hyperlink ref="D99" r:id="rId98" display="https://santarita.arizona.edu/photos/221" xr:uid="{0114860D-59F4-42FD-A1DA-298D600107D9}"/>
    <hyperlink ref="D100" r:id="rId99" display="https://santarita.arizona.edu/photos/222" xr:uid="{589F9329-E579-4ED3-9BE6-AEAB0AEB4ECE}"/>
    <hyperlink ref="D101" r:id="rId100" display="https://santarita.arizona.edu/photos/224" xr:uid="{5274FFAE-5DD9-4A94-BCB2-0C411942BA7C}"/>
    <hyperlink ref="D102" r:id="rId101" display="https://santarita.arizona.edu/photos/224" xr:uid="{8192C7E2-3C1E-4A48-86EB-34EEE167F3D7}"/>
    <hyperlink ref="D103" r:id="rId102" display="https://santarita.arizona.edu/photos/224" xr:uid="{F254F58E-00D6-4E38-B7C2-D0C1A6622F1E}"/>
    <hyperlink ref="D104" r:id="rId103" display="https://santarita.arizona.edu/photos/228" xr:uid="{8FB720C6-7E02-43D0-A91F-BB594FBE52A8}"/>
    <hyperlink ref="D105" r:id="rId104" display="https://santarita.arizona.edu/photos/228" xr:uid="{E3DDF1AF-6AF5-4A18-851B-CF91966B2B0A}"/>
    <hyperlink ref="D106" r:id="rId105" display="https://santarita.arizona.edu/photos/229" xr:uid="{F80159D2-0A66-49DF-A177-D98169A821ED}"/>
    <hyperlink ref="D107" r:id="rId106" display="https://santarita.arizona.edu/photos/229" xr:uid="{E9141018-1466-46FF-944E-9F3C68E24149}"/>
    <hyperlink ref="D108" r:id="rId107" display="https://santarita.arizona.edu/photos/230" xr:uid="{6BA49660-EC39-4A8F-A05F-7916984E8DD0}"/>
    <hyperlink ref="D109" r:id="rId108" display="https://santarita.arizona.edu/photos/230" xr:uid="{4878E1AC-B423-48F3-B5B3-4BB8E50EF392}"/>
    <hyperlink ref="D110" r:id="rId109" display="https://santarita.arizona.edu/photos/230" xr:uid="{425C345F-1EC2-463C-A451-8743B0E7CC6F}"/>
    <hyperlink ref="D111" r:id="rId110" display="https://santarita.arizona.edu/photos/231" xr:uid="{5F63F278-A51C-4648-882F-AE47956826AE}"/>
    <hyperlink ref="D112" r:id="rId111" display="https://santarita.arizona.edu/photos/231" xr:uid="{83C70BC0-4668-4EB5-A344-F5C57E80FDB6}"/>
    <hyperlink ref="D113" r:id="rId112" display="https://santarita.arizona.edu/photos/231" xr:uid="{7C9D21E2-CE66-4E94-86A5-9E724CF86705}"/>
    <hyperlink ref="D114" r:id="rId113" display="https://santarita.arizona.edu/photos/231" xr:uid="{F05015A2-133B-40EF-8F34-346D547F253A}"/>
    <hyperlink ref="D115" r:id="rId114" display="https://santarita.arizona.edu/photos/233" xr:uid="{212B79E2-0AC8-4252-84D3-FC4F3A2E8539}"/>
    <hyperlink ref="D116" r:id="rId115" display="https://santarita.arizona.edu/photos/233" xr:uid="{22790791-C2E6-405F-B5D4-001DB165177C}"/>
    <hyperlink ref="D117" r:id="rId116" display="234" xr:uid="{1DB2A9FE-9209-4419-B6DB-35B7AE76D461}"/>
    <hyperlink ref="D118" r:id="rId117" display="234" xr:uid="{AAE6A14E-31C1-4052-9EE9-6794A1964699}"/>
    <hyperlink ref="D119" r:id="rId118" display="https://santarita.arizona.edu/photos/237" xr:uid="{D5DEA277-709D-4484-A804-FA7F51ABF7FF}"/>
    <hyperlink ref="D120" r:id="rId119" display="https://santarita.arizona.edu/photos/239" xr:uid="{E3FFD631-CE7C-49D4-81FF-FE1E6BB1D44B}"/>
    <hyperlink ref="D121" r:id="rId120" display="https://santarita.arizona.edu/photos/239" xr:uid="{44AE0A81-4CF3-4898-8BE3-8EE351DE5BBD}"/>
    <hyperlink ref="D122" r:id="rId121" display="https://santarita.arizona.edu/photos/240" xr:uid="{0DE96B80-871C-4612-AFEE-FADB99439168}"/>
    <hyperlink ref="D123" r:id="rId122" display="https://santarita.arizona.edu/photos/241" xr:uid="{0F25ADA5-0B8A-4529-B4CD-A7D21DC9754D}"/>
    <hyperlink ref="D124" r:id="rId123" display="https://santarita.arizona.edu/photos/241" xr:uid="{DDE4ED2F-50E4-427B-81E7-ABB251386BA2}"/>
    <hyperlink ref="D125" r:id="rId124" display="https://santarita.arizona.edu/photos/242" xr:uid="{355C2A2C-69F1-474F-903B-2D8C9E7DFD6D}"/>
    <hyperlink ref="D126" r:id="rId125" display="https://santarita.arizona.edu/photos/242" xr:uid="{2D6A9EF5-958B-4938-BEE8-5169C579800A}"/>
    <hyperlink ref="D127" r:id="rId126" display="https://santarita.arizona.edu/photos/242" xr:uid="{6F7E2403-A03D-467C-82C2-2F67614DD514}"/>
    <hyperlink ref="D128" r:id="rId127" display="https://santarita.arizona.edu/photos/244" xr:uid="{FC2D710B-1237-4FA7-9A61-00F94FBF4CDC}"/>
    <hyperlink ref="D129" r:id="rId128" display="https://santarita.arizona.edu/photos/245" xr:uid="{2E872337-F71A-4628-B10B-E7EC93FF96B7}"/>
    <hyperlink ref="D130" r:id="rId129" display="https://santarita.arizona.edu/photos/245" xr:uid="{9608B012-7FE7-4926-9614-303939D524AD}"/>
    <hyperlink ref="D131" r:id="rId130" display="https://santarita.arizona.edu/photos/246" xr:uid="{9E159F49-C90F-4158-AB7F-382486343A5B}"/>
    <hyperlink ref="D132" r:id="rId131" display="https://santarita.arizona.edu/photos/246" xr:uid="{5C30972C-3DA4-4047-AE98-60BF9AE0A061}"/>
    <hyperlink ref="D133" r:id="rId132" display="https://santarita.arizona.edu/photos/246" xr:uid="{DA26BB55-7E2D-4F2A-B86D-303E2E955941}"/>
    <hyperlink ref="D134" r:id="rId133" display="https://santarita.arizona.edu/photos/246" xr:uid="{EFEDABA4-9589-4FF5-996B-1861F456FC2B}"/>
    <hyperlink ref="D135" r:id="rId134" display="https://santarita.arizona.edu/photos/247" xr:uid="{BD4D7578-9D43-4C65-B7CA-AD9F971C3861}"/>
    <hyperlink ref="D136" r:id="rId135" display="https://santarita.arizona.edu/photos/247" xr:uid="{D38A6555-D21C-4A8A-807C-B7C6825F07FE}"/>
    <hyperlink ref="D137" r:id="rId136" display="https://santarita.arizona.edu/photos/249" xr:uid="{838810A0-7748-4262-A55B-B1BBAD036CE1}"/>
    <hyperlink ref="D138" r:id="rId137" display="https://santarita.arizona.edu/photos/249" xr:uid="{1E76F6F3-35E8-4678-9363-7B665E0DE4FF}"/>
    <hyperlink ref="D139" r:id="rId138" display="https://santarita.arizona.edu/photos/250" xr:uid="{490E1629-C15D-47B5-B8DA-E436B1EE0018}"/>
    <hyperlink ref="D140" r:id="rId139" display="https://santarita.arizona.edu/photos/250" xr:uid="{F7A8A252-E738-4F0F-B41C-5396A7CCF5A6}"/>
    <hyperlink ref="D141" r:id="rId140" display="https://santarita.arizona.edu/photos/250" xr:uid="{BC07C0D6-C52C-4B4F-BF72-BB802D937D3D}"/>
    <hyperlink ref="D142" r:id="rId141" display="https://santarita.arizona.edu/photos/251" xr:uid="{FBCC63D8-4305-44A4-9B5E-06F30CA38DFA}"/>
    <hyperlink ref="D143" r:id="rId142" display="https://santarita.arizona.edu/photos/251" xr:uid="{B0C8948E-1BB5-48D1-A80C-8529185F78E5}"/>
    <hyperlink ref="D144" r:id="rId143" display="https://santarita.arizona.edu/photos/252" xr:uid="{B97CAA0A-5780-4DCA-9303-55FA972EA7A7}"/>
    <hyperlink ref="D145" r:id="rId144" display="https://santarita.arizona.edu/photos/254" xr:uid="{3C8C85F5-BC4C-45F4-9B25-281E326C9036}"/>
    <hyperlink ref="D146" r:id="rId145" display="https://santarita.arizona.edu/photos/255" xr:uid="{1984ABD1-E3AB-4CA8-A018-9C41224BE8CC}"/>
    <hyperlink ref="D147" r:id="rId146" display="https://santarita.arizona.edu/photos/255" xr:uid="{5E45AFE6-D6D6-4E9A-AD73-A28601DBBFCD}"/>
    <hyperlink ref="D148" r:id="rId147" display="https://santarita.arizona.edu/photos/255" xr:uid="{B0FC5F41-0F92-443B-875A-2828BE6775C2}"/>
    <hyperlink ref="D149" r:id="rId148" display="https://santarita.arizona.edu/photos/256" xr:uid="{36323690-3426-46FF-9AB0-8497934FA323}"/>
    <hyperlink ref="D150" r:id="rId149" display="https://santarita.arizona.edu/photos/256" xr:uid="{B1BDB677-B706-4D09-8AB9-A27ECBB0D290}"/>
    <hyperlink ref="D151" r:id="rId150" display="https://santarita.arizona.edu/photos/262" xr:uid="{8686450E-D7F1-434E-8D2A-70DD3B22AA54}"/>
    <hyperlink ref="D152" r:id="rId151" display="https://santarita.arizona.edu/photos/262" xr:uid="{0FDA5B01-821E-466F-884C-EB33358999B9}"/>
    <hyperlink ref="D153" r:id="rId152" display="https://santarita.arizona.edu/photos/265" xr:uid="{8226C761-16E9-421D-B468-2C0D44A7400A}"/>
    <hyperlink ref="D154" r:id="rId153" display="https://santarita.arizona.edu/photos/265" xr:uid="{ECAE1EB7-9C7D-46A8-AF0D-8F7E4509683D}"/>
    <hyperlink ref="D155" r:id="rId154" display="https://santarita.arizona.edu/photos/266" xr:uid="{E96D9475-3942-4D51-B932-633366584843}"/>
    <hyperlink ref="D156" r:id="rId155" display="https://santarita.arizona.edu/photos/266" xr:uid="{5942EDDC-8B69-4EF1-AA27-490C6BF09DB7}"/>
    <hyperlink ref="D157" r:id="rId156" display="https://santarita.arizona.edu/photos/268" xr:uid="{FEDB92B7-F9BE-4A38-8873-3A27283F5B11}"/>
    <hyperlink ref="D158" r:id="rId157" display="https://santarita.arizona.edu/photos/268" xr:uid="{FCA94BCB-176B-42B5-ABE1-0E8384B817D1}"/>
    <hyperlink ref="D159" r:id="rId158" display="https://santarita.arizona.edu/photos/269" xr:uid="{45473166-979C-4705-BEE8-4F3F6DC3956A}"/>
    <hyperlink ref="D160" r:id="rId159" display="https://santarita.arizona.edu/photos/269" xr:uid="{DDAB3F64-AA06-4421-A95F-D6A83A83AACD}"/>
    <hyperlink ref="D161" r:id="rId160" display="https://santarita.arizona.edu/photos/269" xr:uid="{94AAE3EC-FCF3-4B0D-86F1-F4B8ECE65852}"/>
    <hyperlink ref="D162" r:id="rId161" display="https://santarita.arizona.edu/photos/270" xr:uid="{DB34E68A-38B3-47D4-917B-AA6F1EF55E0C}"/>
    <hyperlink ref="D163" r:id="rId162" display="https://santarita.arizona.edu/photos/270" xr:uid="{0ADC1289-79EE-43E5-AFA8-78A3A07EBE0C}"/>
    <hyperlink ref="D164" r:id="rId163" display="https://santarita.arizona.edu/photos/273" xr:uid="{57C66885-B186-439C-87CE-2577C8174F34}"/>
    <hyperlink ref="D165" r:id="rId164" display="https://santarita.arizona.edu/photos/273" xr:uid="{F40911CA-7F46-4CA7-9AE2-7374D7B04AE2}"/>
    <hyperlink ref="D166" r:id="rId165" display="https://santarita.arizona.edu/photos/274" xr:uid="{9A386372-EA39-44FE-8219-000A8B4EBDBE}"/>
    <hyperlink ref="D167" r:id="rId166" display="https://santarita.arizona.edu/photos/274" xr:uid="{6676E7E4-D240-4461-92D6-816E3A5462D2}"/>
    <hyperlink ref="D168" r:id="rId167" display="https://santarita.arizona.edu/photos/277" xr:uid="{2293E3C6-A202-4F56-B926-82750C3A6C6D}"/>
    <hyperlink ref="D169" r:id="rId168" display="https://santarita.arizona.edu/photos/277" xr:uid="{92A5A0F4-6536-47DF-852F-88B16EBDE9C9}"/>
    <hyperlink ref="D170" r:id="rId169" display="https://santarita.arizona.edu/photos/279" xr:uid="{EC89E8DD-FCD5-46BD-9E16-786EC61BD2BE}"/>
    <hyperlink ref="D171" r:id="rId170" display="https://santarita.arizona.edu/photos/279" xr:uid="{6409A9BF-3DD3-4909-8E87-896D8C8253C9}"/>
    <hyperlink ref="D172" r:id="rId171" display="https://santarita.arizona.edu/photos/280" xr:uid="{3063674F-AB6C-4007-A5CB-1EE93FA82887}"/>
    <hyperlink ref="D173" r:id="rId172" display="https://santarita.arizona.edu/photos/280" xr:uid="{FB48F8FC-7DEB-47A6-A04E-17A4D50AB7BF}"/>
    <hyperlink ref="D174" r:id="rId173" display="https://santarita.arizona.edu/photos/281" xr:uid="{2DD12D93-9DF1-40E6-AE02-E557061FE83B}"/>
    <hyperlink ref="D175" r:id="rId174" display="https://santarita.arizona.edu/photos/281" xr:uid="{478316DD-8B34-4BFF-B2E2-C44BAD19ED28}"/>
    <hyperlink ref="D176" r:id="rId175" display="https://santarita.arizona.edu/photos/283" xr:uid="{FEA517B0-F042-4733-8CC1-0EAC73B0D3C2}"/>
    <hyperlink ref="D177" r:id="rId176" display="https://santarita.arizona.edu/photos/283" xr:uid="{662E3281-10F7-43F3-8EF0-047CD1301148}"/>
    <hyperlink ref="D178" r:id="rId177" display="https://santarita.arizona.edu/photos/287" xr:uid="{E84F6A3E-893C-49D3-B8E8-DA2DF859C12E}"/>
    <hyperlink ref="D179" r:id="rId178" display="https://santarita.arizona.edu/photos/287" xr:uid="{B4505515-7624-4832-BAD4-B7D64017B940}"/>
    <hyperlink ref="D180" r:id="rId179" display="https://santarita.arizona.edu/photos/289" xr:uid="{E85B80AF-A293-45F6-B957-F13163D1F64B}"/>
    <hyperlink ref="D181" r:id="rId180" display="https://santarita.arizona.edu/photos/289" xr:uid="{97A9EE9F-95BC-41A6-9D27-39D0C7252778}"/>
    <hyperlink ref="D182" r:id="rId181" display="https://santarita.arizona.edu/photos/290" xr:uid="{61954044-E6D3-4B76-8306-90FD9136B0FB}"/>
    <hyperlink ref="D183" r:id="rId182" display="https://santarita.arizona.edu/photos/290" xr:uid="{4215AD61-CE63-4FB0-80D5-498A691E0408}"/>
    <hyperlink ref="D184" r:id="rId183" display="https://santarita.arizona.edu/photos/292" xr:uid="{F00EED5B-F134-46CB-832E-1C42B379273C}"/>
    <hyperlink ref="D185" r:id="rId184" display="https://santarita.arizona.edu/photos/292" xr:uid="{3DB7E631-37F6-45CD-A988-E9EDFF359891}"/>
    <hyperlink ref="D186" r:id="rId185" display="https://santarita.arizona.edu/photos/292" xr:uid="{9F796D72-9870-4831-A646-E4F43930DF3C}"/>
    <hyperlink ref="D187" r:id="rId186" display="https://santarita.arizona.edu/photos/293" xr:uid="{23003214-326C-4DAD-8BCA-C3FDCFD38EA7}"/>
    <hyperlink ref="D188" r:id="rId187" display="https://santarita.arizona.edu/photos/293" xr:uid="{E59BF626-0013-4C4A-B7A5-42E45C2FF7EF}"/>
    <hyperlink ref="D189" r:id="rId188" display="https://santarita.arizona.edu/photos/293" xr:uid="{06339EC0-B60D-4924-AFC2-9AE5E2390310}"/>
    <hyperlink ref="D190" r:id="rId189" display="https://santarita.arizona.edu/photos/293" xr:uid="{5B7D5EA6-F2CE-4B8C-91C5-7837B6FF9627}"/>
    <hyperlink ref="D191" r:id="rId190" display="https://santarita.arizona.edu/photos/297" xr:uid="{BEDA2710-61C0-4FF8-9AB7-377B7B5AAFF4}"/>
    <hyperlink ref="D192" r:id="rId191" display="https://santarita.arizona.edu/photos/297" xr:uid="{731165AF-5C8A-4E25-8547-D48A7A21E304}"/>
    <hyperlink ref="D193" r:id="rId192" display="https://santarita.arizona.edu/photos/298" xr:uid="{05DDC0D0-B56A-492B-A8AE-B47E274DF23B}"/>
    <hyperlink ref="D194" r:id="rId193" display="https://santarita.arizona.edu/photos/298" xr:uid="{77B88B4D-CB21-4DA3-BE8B-ED15C9130F05}"/>
    <hyperlink ref="D195" r:id="rId194" display="https://santarita.arizona.edu/photos/299" xr:uid="{788ECBB0-B46F-49AD-AD28-905CEA6C8C38}"/>
    <hyperlink ref="D196" r:id="rId195" display="https://santarita.arizona.edu/photos/299" xr:uid="{EF28B6CE-DB04-4D02-88EB-EE0460002686}"/>
    <hyperlink ref="D197" r:id="rId196" display="https://santarita.arizona.edu/photos/301" xr:uid="{8D0032F6-07E8-4950-A0EB-AC28059EE157}"/>
    <hyperlink ref="D198" r:id="rId197" display="https://santarita.arizona.edu/photos/301" xr:uid="{9D54DED6-F138-47DC-A4B3-3E3B784FD041}"/>
    <hyperlink ref="D199" r:id="rId198" display="https://santarita.arizona.edu/photos/303" xr:uid="{3FA7E43C-8514-4620-BE1A-3FC9EB238848}"/>
    <hyperlink ref="D200" r:id="rId199" display="https://santarita.arizona.edu/photos/303" xr:uid="{1693B10C-F905-45BD-A249-B892DF57B263}"/>
    <hyperlink ref="D201" r:id="rId200" display="https://santarita.arizona.edu/photos/303" xr:uid="{EF24E717-DCC1-43BA-B285-6329992B10DD}"/>
    <hyperlink ref="D202" r:id="rId201" display="https://santarita.arizona.edu/photos/303" xr:uid="{C09F391E-E238-46EA-BCBB-DA1B1D721B11}"/>
    <hyperlink ref="D203" r:id="rId202" display="https://santarita.arizona.edu/photos/304" xr:uid="{7EEBE535-515C-4256-A8F9-705585965B39}"/>
    <hyperlink ref="D204" r:id="rId203" display="https://santarita.arizona.edu/photos/304" xr:uid="{20EB1111-698D-40A0-B97F-9F75F4AE7764}"/>
    <hyperlink ref="D205" r:id="rId204" display="https://santarita.arizona.edu/photos/332" xr:uid="{BCAC5B84-CDF6-4A1F-81D6-A4E5E5804F16}"/>
    <hyperlink ref="D206" r:id="rId205" display="https://santarita.arizona.edu/photos/332" xr:uid="{F17CC2AC-754F-48BF-B827-42828F47E50E}"/>
    <hyperlink ref="D207" r:id="rId206" display="https://santarita.arizona.edu/photos/333" xr:uid="{10A232F7-6883-476C-9E7B-E45D2B900668}"/>
    <hyperlink ref="D208" r:id="rId207" display="https://santarita.arizona.edu/photos/333" xr:uid="{C20AC200-BE67-42F4-8B05-67DA1C549352}"/>
    <hyperlink ref="D209" r:id="rId208" display="https://santarita.arizona.edu/photos/333" xr:uid="{15443D41-BB10-49C4-8190-B54B4FEB13AD}"/>
    <hyperlink ref="D210" r:id="rId209" display="https://santarita.arizona.edu/photos/333" xr:uid="{29E0DC64-352D-445A-A913-C7C0548F95A0}"/>
    <hyperlink ref="D211" r:id="rId210" display="https://santarita.arizona.edu/photos/334" xr:uid="{B94AEA0C-D0C1-402E-807B-7DDA46B6547E}"/>
    <hyperlink ref="D212" r:id="rId211" display="https://santarita.arizona.edu/photos/335" xr:uid="{AEFCC522-FC04-47E7-A565-FC0E69B8E519}"/>
    <hyperlink ref="D213" r:id="rId212" display="https://santarita.arizona.edu/photos/336" xr:uid="{FDD3F17C-BBDF-4BE8-8D54-62965D2B9A30}"/>
    <hyperlink ref="D214" r:id="rId213" display="https://santarita.arizona.edu/photos/337" xr:uid="{A9D077BF-D1D2-48B5-934F-60118906D719}"/>
    <hyperlink ref="D215" r:id="rId214" display="https://santarita.arizona.edu/photos/337" xr:uid="{2E36A773-326A-4B3B-98C1-060FCDCC9D1D}"/>
    <hyperlink ref="D216" r:id="rId215" display="https://santarita.arizona.edu/photos/338" xr:uid="{A56D1F22-0491-439B-8EFB-FFC1D84C8D18}"/>
    <hyperlink ref="D217" r:id="rId216" display="https://santarita.arizona.edu/photos/339" xr:uid="{E308A4EB-C80A-4987-BF12-98F46ACE41CE}"/>
    <hyperlink ref="D218" r:id="rId217" display="340" xr:uid="{7095CCAA-83BC-4193-A1C8-7159F50C7ED7}"/>
    <hyperlink ref="D219" r:id="rId218" display="341" xr:uid="{C07CFF63-7E42-4822-B754-DE3B3CBC2E50}"/>
    <hyperlink ref="D220" r:id="rId219" display="342" xr:uid="{CB9FF1CF-0432-490F-97CC-3EBEE463FF94}"/>
    <hyperlink ref="D221" r:id="rId220" display="343" xr:uid="{A82DCE79-F092-413D-9554-D58C80892526}"/>
  </hyperlinks>
  <pageMargins left="0.7" right="0.7" top="0.75" bottom="0.75" header="0.3" footer="0.3"/>
  <pageSetup orientation="portrait" verticalDpi="1200" r:id="rId22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D3C9E-313E-4746-83D1-C86F267F3447}">
  <dimension ref="A1:C3"/>
  <sheetViews>
    <sheetView workbookViewId="0"/>
  </sheetViews>
  <sheetFormatPr defaultRowHeight="14.4" x14ac:dyDescent="0.3"/>
  <sheetData>
    <row r="1" spans="1:3" x14ac:dyDescent="0.3">
      <c r="A1" t="s">
        <v>328</v>
      </c>
    </row>
    <row r="2" spans="1:3" ht="409.6" x14ac:dyDescent="0.3">
      <c r="B2" t="s">
        <v>329</v>
      </c>
      <c r="C2" s="10" t="s">
        <v>345</v>
      </c>
    </row>
    <row r="3" spans="1:3" x14ac:dyDescent="0.3">
      <c r="B3" t="s">
        <v>330</v>
      </c>
      <c r="C3" t="s">
        <v>346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AC320-308D-4C2D-9BD7-5B9FB1A7F2B8}">
  <dimension ref="A1:C137"/>
  <sheetViews>
    <sheetView zoomScaleNormal="100" workbookViewId="0"/>
  </sheetViews>
  <sheetFormatPr defaultColWidth="9.109375" defaultRowHeight="12" x14ac:dyDescent="0.25"/>
  <cols>
    <col min="1" max="1" width="18.6640625" style="2" customWidth="1"/>
    <col min="2" max="2" width="79.6640625" style="1" customWidth="1"/>
    <col min="3" max="3" width="34.6640625" style="1" customWidth="1"/>
    <col min="4" max="16384" width="9.109375" style="1"/>
  </cols>
  <sheetData>
    <row r="1" spans="1:3" customFormat="1" ht="13.5" customHeight="1" x14ac:dyDescent="0.3">
      <c r="A1" s="9" t="s">
        <v>287</v>
      </c>
      <c r="B1" s="3" t="s">
        <v>288</v>
      </c>
      <c r="C1" s="3" t="s">
        <v>21</v>
      </c>
    </row>
    <row r="2" spans="1:3" ht="13.5" customHeight="1" x14ac:dyDescent="0.25">
      <c r="A2" s="5" t="s">
        <v>318</v>
      </c>
      <c r="B2" s="1" t="s">
        <v>319</v>
      </c>
    </row>
    <row r="3" spans="1:3" ht="13.5" customHeight="1" x14ac:dyDescent="0.25">
      <c r="A3" s="4" t="s">
        <v>0</v>
      </c>
      <c r="B3" s="1" t="s">
        <v>289</v>
      </c>
    </row>
    <row r="4" spans="1:3" ht="13.5" customHeight="1" x14ac:dyDescent="0.25">
      <c r="A4" s="4" t="s">
        <v>1</v>
      </c>
      <c r="B4" s="1" t="s">
        <v>290</v>
      </c>
    </row>
    <row r="5" spans="1:3" ht="13.5" customHeight="1" x14ac:dyDescent="0.25">
      <c r="A5" s="4" t="s">
        <v>232</v>
      </c>
      <c r="B5" s="1" t="s">
        <v>327</v>
      </c>
      <c r="C5" s="1" t="s">
        <v>334</v>
      </c>
    </row>
    <row r="6" spans="1:3" ht="13.5" customHeight="1" x14ac:dyDescent="0.25">
      <c r="A6" s="4" t="s">
        <v>226</v>
      </c>
      <c r="B6" s="1" t="s">
        <v>350</v>
      </c>
    </row>
    <row r="7" spans="1:3" ht="13.5" customHeight="1" x14ac:dyDescent="0.25">
      <c r="A7" s="5" t="s">
        <v>2</v>
      </c>
      <c r="B7" s="1" t="s">
        <v>312</v>
      </c>
    </row>
    <row r="8" spans="1:3" ht="13.5" customHeight="1" x14ac:dyDescent="0.25">
      <c r="A8" s="5" t="s">
        <v>305</v>
      </c>
      <c r="B8" s="1" t="s">
        <v>306</v>
      </c>
      <c r="C8" s="1" t="s">
        <v>313</v>
      </c>
    </row>
    <row r="9" spans="1:3" ht="13.5" customHeight="1" x14ac:dyDescent="0.25">
      <c r="A9" s="5" t="s">
        <v>295</v>
      </c>
      <c r="B9" s="1" t="s">
        <v>316</v>
      </c>
    </row>
    <row r="10" spans="1:3" ht="13.5" customHeight="1" x14ac:dyDescent="0.25">
      <c r="A10" s="5" t="s">
        <v>307</v>
      </c>
      <c r="B10" s="1" t="s">
        <v>349</v>
      </c>
    </row>
    <row r="11" spans="1:3" ht="13.5" customHeight="1" x14ac:dyDescent="0.25">
      <c r="A11" s="5" t="s">
        <v>294</v>
      </c>
      <c r="B11" s="1" t="s">
        <v>317</v>
      </c>
      <c r="C11" s="1" t="s">
        <v>314</v>
      </c>
    </row>
    <row r="12" spans="1:3" ht="13.5" customHeight="1" x14ac:dyDescent="0.25">
      <c r="A12" s="5" t="s">
        <v>308</v>
      </c>
      <c r="B12" s="1" t="s">
        <v>309</v>
      </c>
      <c r="C12" s="1" t="s">
        <v>315</v>
      </c>
    </row>
    <row r="13" spans="1:3" ht="13.5" customHeight="1" x14ac:dyDescent="0.25">
      <c r="A13" s="4">
        <v>1902</v>
      </c>
      <c r="B13" s="1" t="s">
        <v>351</v>
      </c>
    </row>
    <row r="14" spans="1:3" ht="13.5" customHeight="1" x14ac:dyDescent="0.25">
      <c r="A14" s="4">
        <v>1903</v>
      </c>
      <c r="B14" s="1" t="s">
        <v>352</v>
      </c>
    </row>
    <row r="15" spans="1:3" ht="13.5" customHeight="1" x14ac:dyDescent="0.25">
      <c r="A15" s="4">
        <v>1904</v>
      </c>
      <c r="B15" s="1" t="s">
        <v>353</v>
      </c>
    </row>
    <row r="16" spans="1:3" ht="13.5" customHeight="1" x14ac:dyDescent="0.25">
      <c r="A16" s="4">
        <v>1905</v>
      </c>
      <c r="B16" s="1" t="s">
        <v>354</v>
      </c>
    </row>
    <row r="17" spans="1:2" ht="13.5" customHeight="1" x14ac:dyDescent="0.25">
      <c r="A17" s="4">
        <v>1906</v>
      </c>
      <c r="B17" s="1" t="s">
        <v>355</v>
      </c>
    </row>
    <row r="18" spans="1:2" ht="13.5" customHeight="1" x14ac:dyDescent="0.25">
      <c r="A18" s="4">
        <v>1907</v>
      </c>
      <c r="B18" s="1" t="s">
        <v>356</v>
      </c>
    </row>
    <row r="19" spans="1:2" ht="13.5" customHeight="1" x14ac:dyDescent="0.25">
      <c r="A19" s="4">
        <v>1908</v>
      </c>
      <c r="B19" s="1" t="s">
        <v>357</v>
      </c>
    </row>
    <row r="20" spans="1:2" ht="13.5" customHeight="1" x14ac:dyDescent="0.25">
      <c r="A20" s="4">
        <v>1909</v>
      </c>
      <c r="B20" s="1" t="s">
        <v>358</v>
      </c>
    </row>
    <row r="21" spans="1:2" ht="13.5" customHeight="1" x14ac:dyDescent="0.25">
      <c r="A21" s="4">
        <v>1910</v>
      </c>
      <c r="B21" s="1" t="s">
        <v>359</v>
      </c>
    </row>
    <row r="22" spans="1:2" ht="13.5" customHeight="1" x14ac:dyDescent="0.25">
      <c r="A22" s="4">
        <v>1911</v>
      </c>
      <c r="B22" s="1" t="s">
        <v>360</v>
      </c>
    </row>
    <row r="23" spans="1:2" ht="13.5" customHeight="1" x14ac:dyDescent="0.25">
      <c r="A23" s="4">
        <v>1912</v>
      </c>
      <c r="B23" s="1" t="s">
        <v>361</v>
      </c>
    </row>
    <row r="24" spans="1:2" ht="13.5" customHeight="1" x14ac:dyDescent="0.25">
      <c r="A24" s="4">
        <v>1913</v>
      </c>
      <c r="B24" s="1" t="s">
        <v>362</v>
      </c>
    </row>
    <row r="25" spans="1:2" ht="13.5" customHeight="1" x14ac:dyDescent="0.25">
      <c r="A25" s="4">
        <v>1914</v>
      </c>
      <c r="B25" s="1" t="s">
        <v>363</v>
      </c>
    </row>
    <row r="26" spans="1:2" ht="13.5" customHeight="1" x14ac:dyDescent="0.25">
      <c r="A26" s="4">
        <v>1915</v>
      </c>
      <c r="B26" s="1" t="s">
        <v>364</v>
      </c>
    </row>
    <row r="27" spans="1:2" ht="13.5" customHeight="1" x14ac:dyDescent="0.25">
      <c r="A27" s="4">
        <v>1916</v>
      </c>
      <c r="B27" s="1" t="s">
        <v>365</v>
      </c>
    </row>
    <row r="28" spans="1:2" ht="13.5" customHeight="1" x14ac:dyDescent="0.25">
      <c r="A28" s="4">
        <v>1917</v>
      </c>
      <c r="B28" s="1" t="s">
        <v>366</v>
      </c>
    </row>
    <row r="29" spans="1:2" ht="13.5" customHeight="1" x14ac:dyDescent="0.25">
      <c r="A29" s="4">
        <v>1918</v>
      </c>
      <c r="B29" s="1" t="s">
        <v>367</v>
      </c>
    </row>
    <row r="30" spans="1:2" ht="13.5" customHeight="1" x14ac:dyDescent="0.25">
      <c r="A30" s="4">
        <v>1919</v>
      </c>
      <c r="B30" s="1" t="s">
        <v>368</v>
      </c>
    </row>
    <row r="31" spans="1:2" ht="13.5" customHeight="1" x14ac:dyDescent="0.25">
      <c r="A31" s="4">
        <v>1920</v>
      </c>
      <c r="B31" s="1" t="s">
        <v>369</v>
      </c>
    </row>
    <row r="32" spans="1:2" ht="13.5" customHeight="1" x14ac:dyDescent="0.25">
      <c r="A32" s="4">
        <v>1921</v>
      </c>
      <c r="B32" s="1" t="s">
        <v>370</v>
      </c>
    </row>
    <row r="33" spans="1:2" ht="13.5" customHeight="1" x14ac:dyDescent="0.25">
      <c r="A33" s="4">
        <v>1922</v>
      </c>
      <c r="B33" s="1" t="s">
        <v>371</v>
      </c>
    </row>
    <row r="34" spans="1:2" ht="13.5" customHeight="1" x14ac:dyDescent="0.25">
      <c r="A34" s="4">
        <v>1923</v>
      </c>
      <c r="B34" s="1" t="s">
        <v>372</v>
      </c>
    </row>
    <row r="35" spans="1:2" ht="13.5" customHeight="1" x14ac:dyDescent="0.25">
      <c r="A35" s="4">
        <v>1924</v>
      </c>
      <c r="B35" s="1" t="s">
        <v>373</v>
      </c>
    </row>
    <row r="36" spans="1:2" ht="13.5" customHeight="1" x14ac:dyDescent="0.25">
      <c r="A36" s="4">
        <v>1925</v>
      </c>
      <c r="B36" s="1" t="s">
        <v>374</v>
      </c>
    </row>
    <row r="37" spans="1:2" ht="13.5" customHeight="1" x14ac:dyDescent="0.25">
      <c r="A37" s="4">
        <v>1926</v>
      </c>
      <c r="B37" s="1" t="s">
        <v>375</v>
      </c>
    </row>
    <row r="38" spans="1:2" ht="13.5" customHeight="1" x14ac:dyDescent="0.25">
      <c r="A38" s="4">
        <v>1927</v>
      </c>
      <c r="B38" s="1" t="s">
        <v>376</v>
      </c>
    </row>
    <row r="39" spans="1:2" ht="13.5" customHeight="1" x14ac:dyDescent="0.25">
      <c r="A39" s="4">
        <v>1928</v>
      </c>
      <c r="B39" s="1" t="s">
        <v>377</v>
      </c>
    </row>
    <row r="40" spans="1:2" ht="13.5" customHeight="1" x14ac:dyDescent="0.25">
      <c r="A40" s="4">
        <v>1929</v>
      </c>
      <c r="B40" s="1" t="s">
        <v>378</v>
      </c>
    </row>
    <row r="41" spans="1:2" ht="13.5" customHeight="1" x14ac:dyDescent="0.25">
      <c r="A41" s="4">
        <v>1930</v>
      </c>
      <c r="B41" s="1" t="s">
        <v>379</v>
      </c>
    </row>
    <row r="42" spans="1:2" ht="13.5" customHeight="1" x14ac:dyDescent="0.25">
      <c r="A42" s="4">
        <v>1931</v>
      </c>
      <c r="B42" s="1" t="s">
        <v>380</v>
      </c>
    </row>
    <row r="43" spans="1:2" ht="13.5" customHeight="1" x14ac:dyDescent="0.25">
      <c r="A43" s="4">
        <v>1932</v>
      </c>
      <c r="B43" s="1" t="s">
        <v>381</v>
      </c>
    </row>
    <row r="44" spans="1:2" ht="13.5" customHeight="1" x14ac:dyDescent="0.25">
      <c r="A44" s="4">
        <v>1933</v>
      </c>
      <c r="B44" s="1" t="s">
        <v>382</v>
      </c>
    </row>
    <row r="45" spans="1:2" ht="13.5" customHeight="1" x14ac:dyDescent="0.25">
      <c r="A45" s="4">
        <v>1934</v>
      </c>
      <c r="B45" s="1" t="s">
        <v>383</v>
      </c>
    </row>
    <row r="46" spans="1:2" ht="13.5" customHeight="1" x14ac:dyDescent="0.25">
      <c r="A46" s="4">
        <v>1935</v>
      </c>
      <c r="B46" s="1" t="s">
        <v>384</v>
      </c>
    </row>
    <row r="47" spans="1:2" ht="13.5" customHeight="1" x14ac:dyDescent="0.25">
      <c r="A47" s="4">
        <v>1936</v>
      </c>
      <c r="B47" s="1" t="s">
        <v>385</v>
      </c>
    </row>
    <row r="48" spans="1:2" ht="13.5" customHeight="1" x14ac:dyDescent="0.25">
      <c r="A48" s="4">
        <v>1937</v>
      </c>
      <c r="B48" s="1" t="s">
        <v>386</v>
      </c>
    </row>
    <row r="49" spans="1:2" ht="13.5" customHeight="1" x14ac:dyDescent="0.25">
      <c r="A49" s="4">
        <v>1938</v>
      </c>
      <c r="B49" s="1" t="s">
        <v>387</v>
      </c>
    </row>
    <row r="50" spans="1:2" ht="13.5" customHeight="1" x14ac:dyDescent="0.25">
      <c r="A50" s="4">
        <v>1939</v>
      </c>
      <c r="B50" s="1" t="s">
        <v>388</v>
      </c>
    </row>
    <row r="51" spans="1:2" ht="13.5" customHeight="1" x14ac:dyDescent="0.25">
      <c r="A51" s="4">
        <v>1940</v>
      </c>
      <c r="B51" s="1" t="s">
        <v>389</v>
      </c>
    </row>
    <row r="52" spans="1:2" ht="13.5" customHeight="1" x14ac:dyDescent="0.25">
      <c r="A52" s="4">
        <v>1941</v>
      </c>
      <c r="B52" s="1" t="s">
        <v>390</v>
      </c>
    </row>
    <row r="53" spans="1:2" ht="13.5" customHeight="1" x14ac:dyDescent="0.25">
      <c r="A53" s="4">
        <v>1942</v>
      </c>
      <c r="B53" s="1" t="s">
        <v>391</v>
      </c>
    </row>
    <row r="54" spans="1:2" ht="13.5" customHeight="1" x14ac:dyDescent="0.25">
      <c r="A54" s="4">
        <v>1943</v>
      </c>
      <c r="B54" s="1" t="s">
        <v>392</v>
      </c>
    </row>
    <row r="55" spans="1:2" ht="13.5" customHeight="1" x14ac:dyDescent="0.25">
      <c r="A55" s="4">
        <v>1944</v>
      </c>
      <c r="B55" s="1" t="s">
        <v>393</v>
      </c>
    </row>
    <row r="56" spans="1:2" ht="13.5" customHeight="1" x14ac:dyDescent="0.25">
      <c r="A56" s="4">
        <v>1945</v>
      </c>
      <c r="B56" s="1" t="s">
        <v>394</v>
      </c>
    </row>
    <row r="57" spans="1:2" ht="13.5" customHeight="1" x14ac:dyDescent="0.25">
      <c r="A57" s="4">
        <v>1946</v>
      </c>
      <c r="B57" s="1" t="s">
        <v>395</v>
      </c>
    </row>
    <row r="58" spans="1:2" ht="13.5" customHeight="1" x14ac:dyDescent="0.25">
      <c r="A58" s="4">
        <v>1947</v>
      </c>
      <c r="B58" s="1" t="s">
        <v>396</v>
      </c>
    </row>
    <row r="59" spans="1:2" ht="13.5" customHeight="1" x14ac:dyDescent="0.25">
      <c r="A59" s="4">
        <v>1948</v>
      </c>
      <c r="B59" s="1" t="s">
        <v>397</v>
      </c>
    </row>
    <row r="60" spans="1:2" ht="13.5" customHeight="1" x14ac:dyDescent="0.25">
      <c r="A60" s="4">
        <v>1949</v>
      </c>
      <c r="B60" s="1" t="s">
        <v>398</v>
      </c>
    </row>
    <row r="61" spans="1:2" ht="13.5" customHeight="1" x14ac:dyDescent="0.25">
      <c r="A61" s="4">
        <v>1950</v>
      </c>
      <c r="B61" s="1" t="s">
        <v>399</v>
      </c>
    </row>
    <row r="62" spans="1:2" ht="13.5" customHeight="1" x14ac:dyDescent="0.25">
      <c r="A62" s="4">
        <v>1951</v>
      </c>
      <c r="B62" s="1" t="s">
        <v>400</v>
      </c>
    </row>
    <row r="63" spans="1:2" ht="13.5" customHeight="1" x14ac:dyDescent="0.25">
      <c r="A63" s="4">
        <v>1952</v>
      </c>
      <c r="B63" s="1" t="s">
        <v>401</v>
      </c>
    </row>
    <row r="64" spans="1:2" ht="13.5" customHeight="1" x14ac:dyDescent="0.25">
      <c r="A64" s="4">
        <v>1953</v>
      </c>
      <c r="B64" s="1" t="s">
        <v>402</v>
      </c>
    </row>
    <row r="65" spans="1:2" ht="13.5" customHeight="1" x14ac:dyDescent="0.25">
      <c r="A65" s="4">
        <v>1954</v>
      </c>
      <c r="B65" s="1" t="s">
        <v>403</v>
      </c>
    </row>
    <row r="66" spans="1:2" ht="13.5" customHeight="1" x14ac:dyDescent="0.25">
      <c r="A66" s="4">
        <v>1955</v>
      </c>
      <c r="B66" s="1" t="s">
        <v>404</v>
      </c>
    </row>
    <row r="67" spans="1:2" ht="13.5" customHeight="1" x14ac:dyDescent="0.25">
      <c r="A67" s="4">
        <v>1956</v>
      </c>
      <c r="B67" s="1" t="s">
        <v>405</v>
      </c>
    </row>
    <row r="68" spans="1:2" ht="13.5" customHeight="1" x14ac:dyDescent="0.25">
      <c r="A68" s="4">
        <v>1957</v>
      </c>
      <c r="B68" s="1" t="s">
        <v>406</v>
      </c>
    </row>
    <row r="69" spans="1:2" ht="13.5" customHeight="1" x14ac:dyDescent="0.25">
      <c r="A69" s="4">
        <v>1958</v>
      </c>
      <c r="B69" s="1" t="s">
        <v>407</v>
      </c>
    </row>
    <row r="70" spans="1:2" ht="13.5" customHeight="1" x14ac:dyDescent="0.25">
      <c r="A70" s="4">
        <v>1959</v>
      </c>
      <c r="B70" s="1" t="s">
        <v>408</v>
      </c>
    </row>
    <row r="71" spans="1:2" ht="13.5" customHeight="1" x14ac:dyDescent="0.25">
      <c r="A71" s="4">
        <v>1960</v>
      </c>
      <c r="B71" s="1" t="s">
        <v>409</v>
      </c>
    </row>
    <row r="72" spans="1:2" ht="13.5" customHeight="1" x14ac:dyDescent="0.25">
      <c r="A72" s="4">
        <v>1961</v>
      </c>
      <c r="B72" s="1" t="s">
        <v>410</v>
      </c>
    </row>
    <row r="73" spans="1:2" ht="13.5" customHeight="1" x14ac:dyDescent="0.25">
      <c r="A73" s="4">
        <v>1962</v>
      </c>
      <c r="B73" s="1" t="s">
        <v>411</v>
      </c>
    </row>
    <row r="74" spans="1:2" ht="13.5" customHeight="1" x14ac:dyDescent="0.25">
      <c r="A74" s="4">
        <v>1963</v>
      </c>
      <c r="B74" s="1" t="s">
        <v>412</v>
      </c>
    </row>
    <row r="75" spans="1:2" ht="13.5" customHeight="1" x14ac:dyDescent="0.25">
      <c r="A75" s="4">
        <v>1964</v>
      </c>
      <c r="B75" s="1" t="s">
        <v>413</v>
      </c>
    </row>
    <row r="76" spans="1:2" ht="13.5" customHeight="1" x14ac:dyDescent="0.25">
      <c r="A76" s="4">
        <v>1965</v>
      </c>
      <c r="B76" s="1" t="s">
        <v>414</v>
      </c>
    </row>
    <row r="77" spans="1:2" ht="13.5" customHeight="1" x14ac:dyDescent="0.25">
      <c r="A77" s="4">
        <v>1966</v>
      </c>
      <c r="B77" s="1" t="s">
        <v>415</v>
      </c>
    </row>
    <row r="78" spans="1:2" ht="13.5" customHeight="1" x14ac:dyDescent="0.25">
      <c r="A78" s="4">
        <v>1967</v>
      </c>
      <c r="B78" s="1" t="s">
        <v>416</v>
      </c>
    </row>
    <row r="79" spans="1:2" ht="13.5" customHeight="1" x14ac:dyDescent="0.25">
      <c r="A79" s="4">
        <v>1968</v>
      </c>
      <c r="B79" s="1" t="s">
        <v>417</v>
      </c>
    </row>
    <row r="80" spans="1:2" ht="13.5" customHeight="1" x14ac:dyDescent="0.25">
      <c r="A80" s="4">
        <v>1969</v>
      </c>
      <c r="B80" s="1" t="s">
        <v>418</v>
      </c>
    </row>
    <row r="81" spans="1:2" ht="13.5" customHeight="1" x14ac:dyDescent="0.25">
      <c r="A81" s="4">
        <v>1970</v>
      </c>
      <c r="B81" s="1" t="s">
        <v>419</v>
      </c>
    </row>
    <row r="82" spans="1:2" ht="13.5" customHeight="1" x14ac:dyDescent="0.25">
      <c r="A82" s="4">
        <v>1971</v>
      </c>
      <c r="B82" s="1" t="s">
        <v>420</v>
      </c>
    </row>
    <row r="83" spans="1:2" ht="13.5" customHeight="1" x14ac:dyDescent="0.25">
      <c r="A83" s="4">
        <v>1972</v>
      </c>
      <c r="B83" s="1" t="s">
        <v>421</v>
      </c>
    </row>
    <row r="84" spans="1:2" ht="13.5" customHeight="1" x14ac:dyDescent="0.25">
      <c r="A84" s="4">
        <v>1973</v>
      </c>
      <c r="B84" s="1" t="s">
        <v>422</v>
      </c>
    </row>
    <row r="85" spans="1:2" ht="13.5" customHeight="1" x14ac:dyDescent="0.25">
      <c r="A85" s="4">
        <v>1974</v>
      </c>
      <c r="B85" s="1" t="s">
        <v>423</v>
      </c>
    </row>
    <row r="86" spans="1:2" ht="13.5" customHeight="1" x14ac:dyDescent="0.25">
      <c r="A86" s="4">
        <v>1975</v>
      </c>
      <c r="B86" s="1" t="s">
        <v>424</v>
      </c>
    </row>
    <row r="87" spans="1:2" ht="13.5" customHeight="1" x14ac:dyDescent="0.25">
      <c r="A87" s="4">
        <v>1976</v>
      </c>
      <c r="B87" s="1" t="s">
        <v>425</v>
      </c>
    </row>
    <row r="88" spans="1:2" ht="13.5" customHeight="1" x14ac:dyDescent="0.25">
      <c r="A88" s="4">
        <v>1977</v>
      </c>
      <c r="B88" s="1" t="s">
        <v>426</v>
      </c>
    </row>
    <row r="89" spans="1:2" ht="13.5" customHeight="1" x14ac:dyDescent="0.25">
      <c r="A89" s="4">
        <v>1978</v>
      </c>
      <c r="B89" s="1" t="s">
        <v>427</v>
      </c>
    </row>
    <row r="90" spans="1:2" ht="13.5" customHeight="1" x14ac:dyDescent="0.25">
      <c r="A90" s="4">
        <v>1979</v>
      </c>
      <c r="B90" s="1" t="s">
        <v>428</v>
      </c>
    </row>
    <row r="91" spans="1:2" ht="13.5" customHeight="1" x14ac:dyDescent="0.25">
      <c r="A91" s="4">
        <v>1980</v>
      </c>
      <c r="B91" s="1" t="s">
        <v>429</v>
      </c>
    </row>
    <row r="92" spans="1:2" ht="13.5" customHeight="1" x14ac:dyDescent="0.25">
      <c r="A92" s="4">
        <v>1981</v>
      </c>
      <c r="B92" s="1" t="s">
        <v>430</v>
      </c>
    </row>
    <row r="93" spans="1:2" ht="13.5" customHeight="1" x14ac:dyDescent="0.25">
      <c r="A93" s="4">
        <v>1982</v>
      </c>
      <c r="B93" s="1" t="s">
        <v>431</v>
      </c>
    </row>
    <row r="94" spans="1:2" ht="13.5" customHeight="1" x14ac:dyDescent="0.25">
      <c r="A94" s="4">
        <v>1983</v>
      </c>
      <c r="B94" s="1" t="s">
        <v>432</v>
      </c>
    </row>
    <row r="95" spans="1:2" ht="13.5" customHeight="1" x14ac:dyDescent="0.25">
      <c r="A95" s="4">
        <v>1984</v>
      </c>
      <c r="B95" s="1" t="s">
        <v>433</v>
      </c>
    </row>
    <row r="96" spans="1:2" ht="13.5" customHeight="1" x14ac:dyDescent="0.25">
      <c r="A96" s="4">
        <v>1985</v>
      </c>
      <c r="B96" s="1" t="s">
        <v>434</v>
      </c>
    </row>
    <row r="97" spans="1:2" ht="13.5" customHeight="1" x14ac:dyDescent="0.25">
      <c r="A97" s="4">
        <v>1986</v>
      </c>
      <c r="B97" s="1" t="s">
        <v>435</v>
      </c>
    </row>
    <row r="98" spans="1:2" ht="13.5" customHeight="1" x14ac:dyDescent="0.25">
      <c r="A98" s="4">
        <v>1987</v>
      </c>
      <c r="B98" s="1" t="s">
        <v>436</v>
      </c>
    </row>
    <row r="99" spans="1:2" ht="13.5" customHeight="1" x14ac:dyDescent="0.25">
      <c r="A99" s="4">
        <v>1988</v>
      </c>
      <c r="B99" s="1" t="s">
        <v>437</v>
      </c>
    </row>
    <row r="100" spans="1:2" ht="13.5" customHeight="1" x14ac:dyDescent="0.25">
      <c r="A100" s="4">
        <v>1989</v>
      </c>
      <c r="B100" s="1" t="s">
        <v>438</v>
      </c>
    </row>
    <row r="101" spans="1:2" ht="13.5" customHeight="1" x14ac:dyDescent="0.25">
      <c r="A101" s="4">
        <v>1990</v>
      </c>
      <c r="B101" s="1" t="s">
        <v>439</v>
      </c>
    </row>
    <row r="102" spans="1:2" ht="13.5" customHeight="1" x14ac:dyDescent="0.25">
      <c r="A102" s="4">
        <v>1991</v>
      </c>
      <c r="B102" s="1" t="s">
        <v>440</v>
      </c>
    </row>
    <row r="103" spans="1:2" ht="13.5" customHeight="1" x14ac:dyDescent="0.25">
      <c r="A103" s="4">
        <v>1992</v>
      </c>
      <c r="B103" s="1" t="s">
        <v>441</v>
      </c>
    </row>
    <row r="104" spans="1:2" ht="13.5" customHeight="1" x14ac:dyDescent="0.25">
      <c r="A104" s="4">
        <v>1993</v>
      </c>
      <c r="B104" s="1" t="s">
        <v>442</v>
      </c>
    </row>
    <row r="105" spans="1:2" ht="13.5" customHeight="1" x14ac:dyDescent="0.25">
      <c r="A105" s="4">
        <v>1994</v>
      </c>
      <c r="B105" s="1" t="s">
        <v>443</v>
      </c>
    </row>
    <row r="106" spans="1:2" ht="13.5" customHeight="1" x14ac:dyDescent="0.25">
      <c r="A106" s="4">
        <v>1995</v>
      </c>
      <c r="B106" s="1" t="s">
        <v>444</v>
      </c>
    </row>
    <row r="107" spans="1:2" ht="13.5" customHeight="1" x14ac:dyDescent="0.25">
      <c r="A107" s="4">
        <v>1996</v>
      </c>
      <c r="B107" s="1" t="s">
        <v>445</v>
      </c>
    </row>
    <row r="108" spans="1:2" ht="13.5" customHeight="1" x14ac:dyDescent="0.25">
      <c r="A108" s="4">
        <v>1997</v>
      </c>
      <c r="B108" s="1" t="s">
        <v>446</v>
      </c>
    </row>
    <row r="109" spans="1:2" ht="13.5" customHeight="1" x14ac:dyDescent="0.25">
      <c r="A109" s="4">
        <v>1998</v>
      </c>
      <c r="B109" s="1" t="s">
        <v>447</v>
      </c>
    </row>
    <row r="110" spans="1:2" ht="13.5" customHeight="1" x14ac:dyDescent="0.25">
      <c r="A110" s="4">
        <v>1999</v>
      </c>
      <c r="B110" s="1" t="s">
        <v>448</v>
      </c>
    </row>
    <row r="111" spans="1:2" ht="13.5" customHeight="1" x14ac:dyDescent="0.25">
      <c r="A111" s="4">
        <v>2000</v>
      </c>
      <c r="B111" s="1" t="s">
        <v>449</v>
      </c>
    </row>
    <row r="112" spans="1:2" ht="13.5" customHeight="1" x14ac:dyDescent="0.25">
      <c r="A112" s="4">
        <v>2001</v>
      </c>
      <c r="B112" s="1" t="s">
        <v>450</v>
      </c>
    </row>
    <row r="113" spans="1:2" ht="13.5" customHeight="1" x14ac:dyDescent="0.25">
      <c r="A113" s="4">
        <v>2002</v>
      </c>
      <c r="B113" s="1" t="s">
        <v>451</v>
      </c>
    </row>
    <row r="114" spans="1:2" ht="13.5" customHeight="1" x14ac:dyDescent="0.25">
      <c r="A114" s="4">
        <v>2003</v>
      </c>
      <c r="B114" s="1" t="s">
        <v>452</v>
      </c>
    </row>
    <row r="115" spans="1:2" ht="13.5" customHeight="1" x14ac:dyDescent="0.25">
      <c r="A115" s="4">
        <v>2004</v>
      </c>
      <c r="B115" s="1" t="s">
        <v>453</v>
      </c>
    </row>
    <row r="116" spans="1:2" ht="13.5" customHeight="1" x14ac:dyDescent="0.25">
      <c r="A116" s="4">
        <v>2005</v>
      </c>
      <c r="B116" s="1" t="s">
        <v>454</v>
      </c>
    </row>
    <row r="117" spans="1:2" ht="13.5" customHeight="1" x14ac:dyDescent="0.25">
      <c r="A117" s="4">
        <v>2006</v>
      </c>
      <c r="B117" s="1" t="s">
        <v>455</v>
      </c>
    </row>
    <row r="118" spans="1:2" ht="13.5" customHeight="1" x14ac:dyDescent="0.25">
      <c r="A118" s="4">
        <v>2007</v>
      </c>
      <c r="B118" s="1" t="s">
        <v>456</v>
      </c>
    </row>
    <row r="119" spans="1:2" ht="13.5" customHeight="1" x14ac:dyDescent="0.25">
      <c r="A119" s="4">
        <v>2008</v>
      </c>
      <c r="B119" s="1" t="s">
        <v>457</v>
      </c>
    </row>
    <row r="120" spans="1:2" ht="13.5" customHeight="1" x14ac:dyDescent="0.25">
      <c r="A120" s="4">
        <v>2009</v>
      </c>
      <c r="B120" s="1" t="s">
        <v>458</v>
      </c>
    </row>
    <row r="121" spans="1:2" ht="13.5" customHeight="1" x14ac:dyDescent="0.25">
      <c r="A121" s="4">
        <v>2010</v>
      </c>
      <c r="B121" s="1" t="s">
        <v>459</v>
      </c>
    </row>
    <row r="122" spans="1:2" ht="13.5" customHeight="1" x14ac:dyDescent="0.25">
      <c r="A122" s="4">
        <v>2011</v>
      </c>
      <c r="B122" s="1" t="s">
        <v>460</v>
      </c>
    </row>
    <row r="123" spans="1:2" ht="13.5" customHeight="1" x14ac:dyDescent="0.25">
      <c r="A123" s="4">
        <v>2012</v>
      </c>
      <c r="B123" s="1" t="s">
        <v>461</v>
      </c>
    </row>
    <row r="124" spans="1:2" ht="13.5" customHeight="1" x14ac:dyDescent="0.25">
      <c r="A124" s="4">
        <v>2013</v>
      </c>
      <c r="B124" s="1" t="s">
        <v>462</v>
      </c>
    </row>
    <row r="125" spans="1:2" ht="13.5" customHeight="1" x14ac:dyDescent="0.25">
      <c r="A125" s="4">
        <v>2014</v>
      </c>
      <c r="B125" s="1" t="s">
        <v>463</v>
      </c>
    </row>
    <row r="126" spans="1:2" ht="13.5" customHeight="1" x14ac:dyDescent="0.25">
      <c r="A126" s="4">
        <v>2015</v>
      </c>
      <c r="B126" s="1" t="s">
        <v>464</v>
      </c>
    </row>
    <row r="127" spans="1:2" ht="13.5" customHeight="1" x14ac:dyDescent="0.25">
      <c r="A127" s="4">
        <v>2016</v>
      </c>
      <c r="B127" s="1" t="s">
        <v>465</v>
      </c>
    </row>
    <row r="128" spans="1:2" ht="13.5" customHeight="1" x14ac:dyDescent="0.25">
      <c r="A128" s="4">
        <v>2017</v>
      </c>
      <c r="B128" s="1" t="s">
        <v>466</v>
      </c>
    </row>
    <row r="129" spans="1:2" ht="13.5" customHeight="1" x14ac:dyDescent="0.25">
      <c r="A129" s="4">
        <v>2018</v>
      </c>
      <c r="B129" s="1" t="s">
        <v>467</v>
      </c>
    </row>
    <row r="130" spans="1:2" ht="13.5" customHeight="1" x14ac:dyDescent="0.25">
      <c r="A130" s="4">
        <v>2019</v>
      </c>
      <c r="B130" s="1" t="s">
        <v>468</v>
      </c>
    </row>
    <row r="131" spans="1:2" ht="13.5" customHeight="1" x14ac:dyDescent="0.25">
      <c r="A131" s="4">
        <v>2020</v>
      </c>
      <c r="B131" s="1" t="s">
        <v>469</v>
      </c>
    </row>
    <row r="132" spans="1:2" ht="13.5" customHeight="1" x14ac:dyDescent="0.25">
      <c r="A132" s="4">
        <v>2021</v>
      </c>
      <c r="B132" s="1" t="s">
        <v>470</v>
      </c>
    </row>
    <row r="133" spans="1:2" ht="13.5" customHeight="1" x14ac:dyDescent="0.25">
      <c r="A133" s="4">
        <v>2022</v>
      </c>
      <c r="B133" s="1" t="s">
        <v>471</v>
      </c>
    </row>
    <row r="134" spans="1:2" ht="13.5" customHeight="1" x14ac:dyDescent="0.25">
      <c r="A134" s="4">
        <v>2023</v>
      </c>
      <c r="B134" s="1" t="s">
        <v>472</v>
      </c>
    </row>
    <row r="135" spans="1:2" ht="13.5" customHeight="1" x14ac:dyDescent="0.25">
      <c r="A135" s="4">
        <v>2024</v>
      </c>
      <c r="B135" s="1" t="s">
        <v>473</v>
      </c>
    </row>
    <row r="136" spans="1:2" ht="13.5" customHeight="1" x14ac:dyDescent="0.25">
      <c r="A136" s="4">
        <v>2025</v>
      </c>
      <c r="B136" s="1" t="s">
        <v>474</v>
      </c>
    </row>
    <row r="137" spans="1:2" ht="13.5" customHeight="1" x14ac:dyDescent="0.25">
      <c r="A137" s="4" t="s">
        <v>21</v>
      </c>
      <c r="B137" s="1" t="s">
        <v>348</v>
      </c>
    </row>
  </sheetData>
  <phoneticPr fontId="1" type="noConversion"/>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2D587-9255-4996-869F-2137556B51DA}">
  <dimension ref="A1:DU245"/>
  <sheetViews>
    <sheetView zoomScale="80" zoomScaleNormal="80" workbookViewId="0">
      <pane ySplit="1" topLeftCell="A2" activePane="bottomLeft" state="frozen"/>
      <selection pane="bottomLeft"/>
    </sheetView>
  </sheetViews>
  <sheetFormatPr defaultColWidth="10.109375" defaultRowHeight="14.4" x14ac:dyDescent="0.3"/>
  <cols>
    <col min="1" max="1" width="14.5546875" style="16" customWidth="1"/>
    <col min="2" max="16384" width="10.109375" style="16"/>
  </cols>
  <sheetData>
    <row r="1" spans="1:124" s="12" customFormat="1" ht="23.4" x14ac:dyDescent="0.3">
      <c r="A1" s="11" t="s">
        <v>320</v>
      </c>
    </row>
    <row r="2" spans="1:124" s="12" customFormat="1" ht="15" customHeight="1" x14ac:dyDescent="0.3"/>
    <row r="3" spans="1:124" s="15" customFormat="1" ht="15" customHeight="1" x14ac:dyDescent="0.3">
      <c r="A3" s="13" t="s">
        <v>331</v>
      </c>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row>
    <row r="4" spans="1:124" s="12" customFormat="1" ht="15" customHeight="1" x14ac:dyDescent="0.3"/>
    <row r="5" spans="1:124" s="12" customFormat="1" ht="15" customHeight="1" x14ac:dyDescent="0.3"/>
    <row r="6" spans="1:124" s="12" customFormat="1" ht="15" customHeight="1" x14ac:dyDescent="0.3"/>
    <row r="7" spans="1:124" s="12" customFormat="1" ht="15" customHeight="1" x14ac:dyDescent="0.3"/>
    <row r="8" spans="1:124" s="12" customFormat="1" ht="15" customHeight="1" x14ac:dyDescent="0.3"/>
    <row r="9" spans="1:124" s="12" customFormat="1" ht="15" customHeight="1" x14ac:dyDescent="0.3"/>
    <row r="10" spans="1:124" s="12" customFormat="1" ht="15" customHeight="1" x14ac:dyDescent="0.3"/>
    <row r="11" spans="1:124" s="12" customFormat="1" ht="15" customHeight="1" x14ac:dyDescent="0.3"/>
    <row r="12" spans="1:124" s="12" customFormat="1" ht="15" customHeight="1" x14ac:dyDescent="0.3"/>
    <row r="13" spans="1:124" s="12" customFormat="1" ht="15" customHeight="1" x14ac:dyDescent="0.3"/>
    <row r="14" spans="1:124" s="12" customFormat="1" ht="15" customHeight="1" x14ac:dyDescent="0.3"/>
    <row r="15" spans="1:124" s="12" customFormat="1" ht="15" customHeight="1" x14ac:dyDescent="0.3"/>
    <row r="16" spans="1:124" s="12" customFormat="1" ht="15" customHeight="1" x14ac:dyDescent="0.3"/>
    <row r="17" s="12" customFormat="1" ht="15" customHeight="1" x14ac:dyDescent="0.3"/>
    <row r="18" s="12" customFormat="1" ht="15" customHeight="1" x14ac:dyDescent="0.3"/>
    <row r="19" s="12" customFormat="1" ht="15" customHeight="1" x14ac:dyDescent="0.3"/>
    <row r="20" s="12" customFormat="1" ht="15" customHeight="1" x14ac:dyDescent="0.3"/>
    <row r="21" s="12" customFormat="1" ht="15" customHeight="1" x14ac:dyDescent="0.3"/>
    <row r="22" s="12" customFormat="1" ht="15" customHeight="1" x14ac:dyDescent="0.3"/>
    <row r="23" s="12" customFormat="1" ht="15" customHeight="1" x14ac:dyDescent="0.3"/>
    <row r="24" s="12" customFormat="1" ht="15" customHeight="1" x14ac:dyDescent="0.3"/>
    <row r="25" s="12" customFormat="1" ht="15" customHeight="1" x14ac:dyDescent="0.3"/>
    <row r="26" s="12" customFormat="1" ht="15" customHeight="1" x14ac:dyDescent="0.3"/>
    <row r="27" s="12" customFormat="1" ht="15" customHeight="1" x14ac:dyDescent="0.3"/>
    <row r="28" s="12" customFormat="1" ht="15" customHeight="1" x14ac:dyDescent="0.3"/>
    <row r="29" s="12" customFormat="1" ht="15" customHeight="1" x14ac:dyDescent="0.3"/>
    <row r="30" s="12" customFormat="1" ht="15" customHeight="1" x14ac:dyDescent="0.3"/>
    <row r="31" s="12" customFormat="1" ht="15" customHeight="1" x14ac:dyDescent="0.3"/>
    <row r="32" s="12" customFormat="1" ht="15" customHeight="1" x14ac:dyDescent="0.3"/>
    <row r="33" spans="1:125" s="12" customFormat="1" ht="15" customHeight="1" x14ac:dyDescent="0.3"/>
    <row r="34" spans="1:125" s="12" customFormat="1" ht="15" customHeight="1" x14ac:dyDescent="0.3"/>
    <row r="35" spans="1:125" s="12" customFormat="1" ht="15" customHeight="1" x14ac:dyDescent="0.3"/>
    <row r="36" spans="1:125" s="12" customFormat="1" ht="15" customHeight="1" x14ac:dyDescent="0.3"/>
    <row r="37" spans="1:125" s="12" customFormat="1" ht="15" customHeight="1" x14ac:dyDescent="0.3"/>
    <row r="40" spans="1:125" x14ac:dyDescent="0.3">
      <c r="A40" s="6" t="s">
        <v>311</v>
      </c>
      <c r="B40" s="7">
        <v>732</v>
      </c>
      <c r="C40" s="7">
        <v>1097</v>
      </c>
      <c r="D40" s="7">
        <v>1462</v>
      </c>
      <c r="E40" s="7">
        <v>1828</v>
      </c>
      <c r="F40" s="7">
        <v>2193</v>
      </c>
      <c r="G40" s="7">
        <v>2558</v>
      </c>
      <c r="H40" s="7">
        <v>2923</v>
      </c>
      <c r="I40" s="7">
        <v>3289</v>
      </c>
      <c r="J40" s="7">
        <v>3654</v>
      </c>
      <c r="K40" s="7">
        <v>4019</v>
      </c>
      <c r="L40" s="7">
        <v>4384</v>
      </c>
      <c r="M40" s="7">
        <v>4750</v>
      </c>
      <c r="N40" s="7">
        <v>5115</v>
      </c>
      <c r="O40" s="7">
        <v>5480</v>
      </c>
      <c r="P40" s="7">
        <v>5845</v>
      </c>
      <c r="Q40" s="7">
        <v>6211</v>
      </c>
      <c r="R40" s="7">
        <v>6576</v>
      </c>
      <c r="S40" s="7">
        <v>6941</v>
      </c>
      <c r="T40" s="7">
        <v>7306</v>
      </c>
      <c r="U40" s="7">
        <v>7672</v>
      </c>
      <c r="V40" s="7">
        <v>8037</v>
      </c>
      <c r="W40" s="7">
        <v>8402</v>
      </c>
      <c r="X40" s="7">
        <v>8767</v>
      </c>
      <c r="Y40" s="7">
        <v>9133</v>
      </c>
      <c r="Z40" s="7">
        <v>9498</v>
      </c>
      <c r="AA40" s="7">
        <v>9863</v>
      </c>
      <c r="AB40" s="7">
        <v>10228</v>
      </c>
      <c r="AC40" s="7">
        <v>10594</v>
      </c>
      <c r="AD40" s="7">
        <v>10959</v>
      </c>
      <c r="AE40" s="7">
        <v>11324</v>
      </c>
      <c r="AF40" s="7">
        <v>11689</v>
      </c>
      <c r="AG40" s="7">
        <v>12055</v>
      </c>
      <c r="AH40" s="7">
        <v>12420</v>
      </c>
      <c r="AI40" s="7">
        <v>12785</v>
      </c>
      <c r="AJ40" s="7">
        <v>13150</v>
      </c>
      <c r="AK40" s="7">
        <v>13516</v>
      </c>
      <c r="AL40" s="7">
        <v>13881</v>
      </c>
      <c r="AM40" s="7">
        <v>14246</v>
      </c>
      <c r="AN40" s="7">
        <v>14611</v>
      </c>
      <c r="AO40" s="7">
        <v>14977</v>
      </c>
      <c r="AP40" s="7">
        <v>15342</v>
      </c>
      <c r="AQ40" s="7">
        <v>15707</v>
      </c>
      <c r="AR40" s="7">
        <v>16072</v>
      </c>
      <c r="AS40" s="7">
        <v>16438</v>
      </c>
      <c r="AT40" s="7">
        <v>16803</v>
      </c>
      <c r="AU40" s="7">
        <v>17168</v>
      </c>
      <c r="AV40" s="7">
        <v>17533</v>
      </c>
      <c r="AW40" s="7">
        <v>17899</v>
      </c>
      <c r="AX40" s="7">
        <v>18264</v>
      </c>
      <c r="AY40" s="7">
        <v>18629</v>
      </c>
      <c r="AZ40" s="7">
        <v>18994</v>
      </c>
      <c r="BA40" s="7">
        <v>19360</v>
      </c>
      <c r="BB40" s="7">
        <v>19725</v>
      </c>
      <c r="BC40" s="7">
        <v>20090</v>
      </c>
      <c r="BD40" s="7">
        <v>20455</v>
      </c>
      <c r="BE40" s="7">
        <v>20821</v>
      </c>
      <c r="BF40" s="7">
        <v>21186</v>
      </c>
      <c r="BG40" s="7">
        <v>21551</v>
      </c>
      <c r="BH40" s="7">
        <v>21916</v>
      </c>
      <c r="BI40" s="7">
        <v>22282</v>
      </c>
      <c r="BJ40" s="7">
        <v>22647</v>
      </c>
      <c r="BK40" s="7">
        <v>23012</v>
      </c>
      <c r="BL40" s="7">
        <v>23377</v>
      </c>
      <c r="BM40" s="7">
        <v>23743</v>
      </c>
      <c r="BN40" s="7">
        <v>24108</v>
      </c>
      <c r="BO40" s="7">
        <v>24473</v>
      </c>
      <c r="BP40" s="7">
        <v>24838</v>
      </c>
      <c r="BQ40" s="7">
        <v>25204</v>
      </c>
      <c r="BR40" s="7">
        <v>25569</v>
      </c>
      <c r="BS40" s="7">
        <v>25934</v>
      </c>
      <c r="BT40" s="7">
        <v>26299</v>
      </c>
      <c r="BU40" s="7">
        <v>26665</v>
      </c>
      <c r="BV40" s="7">
        <v>27030</v>
      </c>
      <c r="BW40" s="7">
        <v>27395</v>
      </c>
      <c r="BX40" s="7">
        <v>27760</v>
      </c>
      <c r="BY40" s="7">
        <v>28126</v>
      </c>
      <c r="BZ40" s="7">
        <v>28491</v>
      </c>
      <c r="CA40" s="7">
        <v>28856</v>
      </c>
      <c r="CB40" s="7">
        <v>29221</v>
      </c>
      <c r="CC40" s="7">
        <v>29587</v>
      </c>
      <c r="CD40" s="7">
        <v>29952</v>
      </c>
      <c r="CE40" s="7">
        <v>30317</v>
      </c>
      <c r="CF40" s="7">
        <v>30682</v>
      </c>
      <c r="CG40" s="7">
        <v>31048</v>
      </c>
      <c r="CH40" s="7">
        <v>31413</v>
      </c>
      <c r="CI40" s="7">
        <v>31778</v>
      </c>
      <c r="CJ40" s="7">
        <v>32143</v>
      </c>
      <c r="CK40" s="7">
        <v>32509</v>
      </c>
      <c r="CL40" s="7">
        <v>32874</v>
      </c>
      <c r="CM40" s="7">
        <v>33239</v>
      </c>
      <c r="CN40" s="7">
        <v>33604</v>
      </c>
      <c r="CO40" s="7">
        <v>33970</v>
      </c>
      <c r="CP40" s="7">
        <v>34335</v>
      </c>
      <c r="CQ40" s="7">
        <v>34700</v>
      </c>
      <c r="CR40" s="7">
        <v>35065</v>
      </c>
      <c r="CS40" s="7">
        <v>35431</v>
      </c>
      <c r="CT40" s="7">
        <v>35796</v>
      </c>
      <c r="CU40" s="7">
        <v>36161</v>
      </c>
      <c r="CV40" s="7">
        <v>36526</v>
      </c>
      <c r="CW40" s="7">
        <v>36892</v>
      </c>
      <c r="CX40" s="7">
        <v>37257</v>
      </c>
      <c r="CY40" s="7">
        <v>37622</v>
      </c>
      <c r="CZ40" s="7">
        <v>37987</v>
      </c>
      <c r="DA40" s="7">
        <v>38353</v>
      </c>
      <c r="DB40" s="7">
        <v>38718</v>
      </c>
      <c r="DC40" s="7">
        <v>39083</v>
      </c>
      <c r="DD40" s="7">
        <v>39448</v>
      </c>
      <c r="DE40" s="7">
        <v>39814</v>
      </c>
      <c r="DF40" s="7">
        <v>40179</v>
      </c>
      <c r="DG40" s="7">
        <v>40544</v>
      </c>
      <c r="DH40" s="7">
        <v>40909</v>
      </c>
      <c r="DI40" s="7">
        <v>41275</v>
      </c>
      <c r="DJ40" s="7">
        <v>41640</v>
      </c>
      <c r="DK40" s="7">
        <v>42005</v>
      </c>
      <c r="DL40" s="7">
        <v>42370</v>
      </c>
      <c r="DM40" s="7">
        <v>42736</v>
      </c>
      <c r="DN40" s="7">
        <v>43101</v>
      </c>
      <c r="DO40" s="7">
        <v>43466</v>
      </c>
      <c r="DP40" s="7">
        <v>43831</v>
      </c>
      <c r="DQ40" s="7">
        <v>44197</v>
      </c>
      <c r="DR40" s="7">
        <v>44562</v>
      </c>
      <c r="DS40" s="7">
        <v>44927</v>
      </c>
      <c r="DT40" s="7">
        <v>45292</v>
      </c>
      <c r="DU40" s="7">
        <v>45659</v>
      </c>
    </row>
    <row r="41" spans="1:125" ht="25.5" customHeight="1" x14ac:dyDescent="0.3">
      <c r="A41" s="28" t="s">
        <v>323</v>
      </c>
      <c r="B41" s="8">
        <v>13</v>
      </c>
      <c r="C41" s="8">
        <v>2</v>
      </c>
      <c r="D41" s="8">
        <v>4</v>
      </c>
      <c r="E41" s="8">
        <v>2</v>
      </c>
      <c r="F41" s="8"/>
      <c r="G41" s="8"/>
      <c r="H41" s="8"/>
      <c r="I41" s="8"/>
      <c r="J41" s="8"/>
      <c r="K41" s="8">
        <v>1</v>
      </c>
      <c r="L41" s="8"/>
      <c r="M41" s="8"/>
      <c r="N41" s="8">
        <v>3</v>
      </c>
      <c r="O41" s="8">
        <v>3</v>
      </c>
      <c r="P41" s="8">
        <v>1</v>
      </c>
      <c r="Q41" s="8">
        <v>1</v>
      </c>
      <c r="R41" s="8">
        <v>2</v>
      </c>
      <c r="S41" s="8">
        <v>5</v>
      </c>
      <c r="T41" s="8">
        <v>1</v>
      </c>
      <c r="U41" s="8"/>
      <c r="V41" s="8">
        <v>2</v>
      </c>
      <c r="W41" s="8">
        <v>1</v>
      </c>
      <c r="X41" s="8"/>
      <c r="Y41" s="8"/>
      <c r="Z41" s="8">
        <v>3</v>
      </c>
      <c r="AA41" s="8"/>
      <c r="AB41" s="8"/>
      <c r="AC41" s="8"/>
      <c r="AD41" s="8">
        <v>14</v>
      </c>
      <c r="AE41" s="8">
        <v>3</v>
      </c>
      <c r="AF41" s="8">
        <v>3</v>
      </c>
      <c r="AG41" s="8"/>
      <c r="AH41" s="8">
        <v>1</v>
      </c>
      <c r="AI41" s="8">
        <v>24</v>
      </c>
      <c r="AJ41" s="8">
        <v>29</v>
      </c>
      <c r="AK41" s="8">
        <v>15</v>
      </c>
      <c r="AL41" s="8">
        <v>10</v>
      </c>
      <c r="AM41" s="8"/>
      <c r="AN41" s="8"/>
      <c r="AO41" s="8">
        <v>13</v>
      </c>
      <c r="AP41" s="8">
        <v>1</v>
      </c>
      <c r="AQ41" s="8"/>
      <c r="AR41" s="8"/>
      <c r="AS41" s="8">
        <v>4</v>
      </c>
      <c r="AT41" s="8"/>
      <c r="AU41" s="8">
        <v>3</v>
      </c>
      <c r="AV41" s="8">
        <v>99</v>
      </c>
      <c r="AW41" s="8">
        <v>14</v>
      </c>
      <c r="AX41" s="8">
        <v>22</v>
      </c>
      <c r="AY41" s="8">
        <v>48</v>
      </c>
      <c r="AZ41" s="8">
        <v>33</v>
      </c>
      <c r="BA41" s="8">
        <v>69</v>
      </c>
      <c r="BB41" s="8">
        <v>69</v>
      </c>
      <c r="BC41" s="8">
        <v>65</v>
      </c>
      <c r="BD41" s="8">
        <v>58</v>
      </c>
      <c r="BE41" s="8">
        <v>4</v>
      </c>
      <c r="BF41" s="8">
        <v>1</v>
      </c>
      <c r="BG41" s="8">
        <v>4</v>
      </c>
      <c r="BH41" s="8">
        <v>41</v>
      </c>
      <c r="BI41" s="8">
        <v>3</v>
      </c>
      <c r="BJ41" s="8">
        <v>5</v>
      </c>
      <c r="BK41" s="8"/>
      <c r="BL41" s="8">
        <v>1</v>
      </c>
      <c r="BM41" s="8"/>
      <c r="BN41" s="8"/>
      <c r="BO41" s="8">
        <v>4</v>
      </c>
      <c r="BP41" s="8"/>
      <c r="BQ41" s="8">
        <v>1</v>
      </c>
      <c r="BR41" s="8">
        <v>1</v>
      </c>
      <c r="BS41" s="8">
        <v>2</v>
      </c>
      <c r="BT41" s="8"/>
      <c r="BU41" s="8"/>
      <c r="BV41" s="8"/>
      <c r="BW41" s="8">
        <v>4</v>
      </c>
      <c r="BX41" s="8"/>
      <c r="BY41" s="8"/>
      <c r="BZ41" s="8"/>
      <c r="CA41" s="8"/>
      <c r="CB41" s="8"/>
      <c r="CC41" s="8"/>
      <c r="CD41" s="8"/>
      <c r="CE41" s="8"/>
      <c r="CF41" s="8">
        <v>46</v>
      </c>
      <c r="CG41" s="8">
        <v>32</v>
      </c>
      <c r="CH41" s="8">
        <v>20</v>
      </c>
      <c r="CI41" s="8">
        <v>53</v>
      </c>
      <c r="CJ41" s="8">
        <v>59</v>
      </c>
      <c r="CK41" s="8"/>
      <c r="CL41" s="8">
        <v>5</v>
      </c>
      <c r="CM41" s="8"/>
      <c r="CN41" s="8"/>
      <c r="CO41" s="8">
        <v>6</v>
      </c>
      <c r="CP41" s="8">
        <v>1</v>
      </c>
      <c r="CQ41" s="8"/>
      <c r="CR41" s="8"/>
      <c r="CS41" s="8">
        <v>8</v>
      </c>
      <c r="CT41" s="8">
        <v>9</v>
      </c>
      <c r="CU41" s="8">
        <v>21</v>
      </c>
      <c r="CV41" s="8">
        <v>148</v>
      </c>
      <c r="CW41" s="8"/>
      <c r="CX41" s="8"/>
      <c r="CY41" s="8">
        <v>23</v>
      </c>
      <c r="CZ41" s="8"/>
      <c r="DA41" s="8"/>
      <c r="DB41" s="8"/>
      <c r="DC41" s="8">
        <v>195</v>
      </c>
      <c r="DD41" s="8"/>
      <c r="DE41" s="8">
        <v>36</v>
      </c>
      <c r="DF41" s="8">
        <v>35</v>
      </c>
      <c r="DG41" s="8">
        <v>46</v>
      </c>
      <c r="DH41" s="8">
        <v>35</v>
      </c>
      <c r="DI41" s="8">
        <v>43</v>
      </c>
      <c r="DJ41" s="8"/>
      <c r="DK41" s="8">
        <v>36</v>
      </c>
      <c r="DL41" s="8">
        <v>35</v>
      </c>
      <c r="DM41" s="8">
        <v>46</v>
      </c>
      <c r="DN41" s="8">
        <v>35</v>
      </c>
      <c r="DO41" s="8">
        <v>43</v>
      </c>
      <c r="DP41" s="8"/>
      <c r="DQ41" s="8">
        <v>37</v>
      </c>
      <c r="DR41" s="8">
        <v>35</v>
      </c>
      <c r="DS41" s="8">
        <v>46</v>
      </c>
      <c r="DT41" s="8">
        <v>58</v>
      </c>
      <c r="DU41" s="8">
        <v>66</v>
      </c>
    </row>
    <row r="43" spans="1:125" s="15" customFormat="1" ht="15" customHeight="1" x14ac:dyDescent="0.3">
      <c r="A43" s="13" t="s">
        <v>321</v>
      </c>
      <c r="B43" s="14"/>
      <c r="C43" s="14"/>
      <c r="D43" s="14"/>
      <c r="E43" s="14"/>
      <c r="F43" s="14"/>
      <c r="G43" s="14"/>
      <c r="H43" s="14"/>
      <c r="I43" s="14"/>
      <c r="J43" s="14"/>
      <c r="K43" s="14"/>
      <c r="L43" s="14"/>
      <c r="M43" s="14"/>
      <c r="N43" s="14"/>
      <c r="O43" s="14"/>
      <c r="Q43" s="13" t="s">
        <v>324</v>
      </c>
      <c r="R43" s="14"/>
      <c r="S43" s="14"/>
      <c r="T43" s="14"/>
      <c r="U43" s="14"/>
      <c r="V43" s="14"/>
      <c r="W43" s="14"/>
      <c r="X43" s="14"/>
      <c r="Y43" s="14"/>
      <c r="Z43" s="14"/>
      <c r="AA43" s="14"/>
      <c r="AB43" s="14"/>
      <c r="AC43" s="14"/>
      <c r="AD43" s="14"/>
      <c r="AE43" s="14"/>
    </row>
    <row r="45" spans="1:125" ht="29.4" thickBot="1" x14ac:dyDescent="0.35">
      <c r="A45" s="17" t="s">
        <v>322</v>
      </c>
      <c r="B45" s="18" t="s">
        <v>291</v>
      </c>
      <c r="D45" s="18" t="s">
        <v>291</v>
      </c>
      <c r="E45" s="18" t="s">
        <v>292</v>
      </c>
      <c r="F45" s="18" t="s">
        <v>293</v>
      </c>
      <c r="Q45" s="18" t="s">
        <v>325</v>
      </c>
      <c r="R45" s="18" t="s">
        <v>326</v>
      </c>
      <c r="T45" s="18" t="s">
        <v>326</v>
      </c>
      <c r="U45" s="18" t="s">
        <v>292</v>
      </c>
      <c r="V45" s="18" t="s">
        <v>293</v>
      </c>
    </row>
    <row r="46" spans="1:125" x14ac:dyDescent="0.3">
      <c r="A46" s="19" t="s">
        <v>3</v>
      </c>
      <c r="B46" s="19">
        <v>1</v>
      </c>
      <c r="D46" s="19">
        <v>1</v>
      </c>
      <c r="E46" s="19">
        <f t="array" ref="E46:E52">FREQUENCY(B46:B164,D46:D52)</f>
        <v>61</v>
      </c>
      <c r="F46" s="20">
        <f>E46/E$53*100</f>
        <v>51.260504201680668</v>
      </c>
      <c r="Q46" s="19" t="s">
        <v>4</v>
      </c>
      <c r="R46" s="19">
        <v>10</v>
      </c>
      <c r="T46" s="23">
        <v>0</v>
      </c>
      <c r="U46" s="21">
        <f t="array" ref="U46:U66">FREQUENCY(R46:R245,T46:T66)</f>
        <v>0</v>
      </c>
      <c r="V46" s="20">
        <f t="shared" ref="V46:V66" si="0">U46/U$67*100</f>
        <v>0</v>
      </c>
    </row>
    <row r="47" spans="1:125" x14ac:dyDescent="0.3">
      <c r="A47" s="21" t="s">
        <v>5</v>
      </c>
      <c r="B47" s="21">
        <v>1</v>
      </c>
      <c r="D47" s="21">
        <v>2</v>
      </c>
      <c r="E47" s="21">
        <v>44</v>
      </c>
      <c r="F47" s="22">
        <f t="shared" ref="F47:F52" si="1">E47/E$53*100</f>
        <v>36.97478991596639</v>
      </c>
      <c r="Q47" s="21" t="s">
        <v>6</v>
      </c>
      <c r="R47" s="21">
        <v>11</v>
      </c>
      <c r="T47" s="23">
        <v>1</v>
      </c>
      <c r="U47" s="21">
        <v>4</v>
      </c>
      <c r="V47" s="20">
        <f t="shared" si="0"/>
        <v>2</v>
      </c>
    </row>
    <row r="48" spans="1:125" x14ac:dyDescent="0.3">
      <c r="A48" s="21" t="s">
        <v>7</v>
      </c>
      <c r="B48" s="21">
        <v>1</v>
      </c>
      <c r="D48" s="21">
        <v>3</v>
      </c>
      <c r="E48" s="21">
        <v>8</v>
      </c>
      <c r="F48" s="22">
        <f t="shared" si="1"/>
        <v>6.7226890756302522</v>
      </c>
      <c r="Q48" s="21" t="s">
        <v>8</v>
      </c>
      <c r="R48" s="21">
        <v>7</v>
      </c>
      <c r="T48" s="23">
        <v>2</v>
      </c>
      <c r="U48" s="21">
        <v>1</v>
      </c>
      <c r="V48" s="20">
        <f t="shared" si="0"/>
        <v>0.5</v>
      </c>
    </row>
    <row r="49" spans="1:22" x14ac:dyDescent="0.3">
      <c r="A49" s="21" t="s">
        <v>9</v>
      </c>
      <c r="B49" s="21">
        <v>1</v>
      </c>
      <c r="D49" s="21">
        <v>4</v>
      </c>
      <c r="E49" s="21">
        <v>5</v>
      </c>
      <c r="F49" s="22">
        <f t="shared" si="1"/>
        <v>4.2016806722689077</v>
      </c>
      <c r="Q49" s="21" t="s">
        <v>10</v>
      </c>
      <c r="R49" s="21">
        <v>7</v>
      </c>
      <c r="T49" s="23">
        <v>3</v>
      </c>
      <c r="U49" s="21">
        <v>3</v>
      </c>
      <c r="V49" s="20">
        <f t="shared" si="0"/>
        <v>1.5</v>
      </c>
    </row>
    <row r="50" spans="1:22" x14ac:dyDescent="0.3">
      <c r="A50" s="21" t="s">
        <v>11</v>
      </c>
      <c r="B50" s="21">
        <v>7</v>
      </c>
      <c r="D50" s="21">
        <v>5</v>
      </c>
      <c r="E50" s="21">
        <v>0</v>
      </c>
      <c r="F50" s="22">
        <f t="shared" si="1"/>
        <v>0</v>
      </c>
      <c r="Q50" s="21" t="s">
        <v>12</v>
      </c>
      <c r="R50" s="21">
        <v>17</v>
      </c>
      <c r="T50" s="23">
        <v>4</v>
      </c>
      <c r="U50" s="21">
        <v>6</v>
      </c>
      <c r="V50" s="20">
        <f t="shared" si="0"/>
        <v>3</v>
      </c>
    </row>
    <row r="51" spans="1:22" x14ac:dyDescent="0.3">
      <c r="A51" s="21" t="s">
        <v>253</v>
      </c>
      <c r="B51" s="21">
        <v>2</v>
      </c>
      <c r="D51" s="21">
        <v>6</v>
      </c>
      <c r="E51" s="21">
        <v>0</v>
      </c>
      <c r="F51" s="22">
        <f t="shared" si="1"/>
        <v>0</v>
      </c>
      <c r="Q51" s="21" t="s">
        <v>13</v>
      </c>
      <c r="R51" s="21">
        <v>17</v>
      </c>
      <c r="T51" s="23">
        <v>5</v>
      </c>
      <c r="U51" s="21">
        <v>15</v>
      </c>
      <c r="V51" s="20">
        <f t="shared" si="0"/>
        <v>7.5</v>
      </c>
    </row>
    <row r="52" spans="1:22" ht="15" thickBot="1" x14ac:dyDescent="0.35">
      <c r="A52" s="21" t="s">
        <v>254</v>
      </c>
      <c r="B52" s="21">
        <v>2</v>
      </c>
      <c r="D52" s="24">
        <v>7</v>
      </c>
      <c r="E52" s="24">
        <v>1</v>
      </c>
      <c r="F52" s="25">
        <f t="shared" si="1"/>
        <v>0.84033613445378152</v>
      </c>
      <c r="Q52" s="21" t="s">
        <v>14</v>
      </c>
      <c r="R52" s="21">
        <v>17</v>
      </c>
      <c r="T52" s="23">
        <v>6</v>
      </c>
      <c r="U52" s="21">
        <v>36</v>
      </c>
      <c r="V52" s="20">
        <f t="shared" si="0"/>
        <v>18</v>
      </c>
    </row>
    <row r="53" spans="1:22" x14ac:dyDescent="0.3">
      <c r="A53" s="21" t="s">
        <v>255</v>
      </c>
      <c r="B53" s="21">
        <v>1</v>
      </c>
      <c r="E53" s="26">
        <f>SUM(E46:E52)</f>
        <v>119</v>
      </c>
      <c r="F53" s="26">
        <f>SUM(F46:F52)</f>
        <v>100</v>
      </c>
      <c r="Q53" s="21" t="s">
        <v>15</v>
      </c>
      <c r="R53" s="21">
        <v>17</v>
      </c>
      <c r="T53" s="23">
        <v>7</v>
      </c>
      <c r="U53" s="21">
        <v>35</v>
      </c>
      <c r="V53" s="20">
        <f t="shared" si="0"/>
        <v>17.5</v>
      </c>
    </row>
    <row r="54" spans="1:22" x14ac:dyDescent="0.3">
      <c r="A54" s="21" t="s">
        <v>256</v>
      </c>
      <c r="B54" s="21">
        <v>1</v>
      </c>
      <c r="Q54" s="21" t="s">
        <v>16</v>
      </c>
      <c r="R54" s="21">
        <v>17</v>
      </c>
      <c r="T54" s="23">
        <v>8</v>
      </c>
      <c r="U54" s="21">
        <v>27</v>
      </c>
      <c r="V54" s="20">
        <f t="shared" si="0"/>
        <v>13.5</v>
      </c>
    </row>
    <row r="55" spans="1:22" x14ac:dyDescent="0.3">
      <c r="A55" s="21" t="s">
        <v>257</v>
      </c>
      <c r="B55" s="21">
        <v>1</v>
      </c>
      <c r="Q55" s="21" t="s">
        <v>17</v>
      </c>
      <c r="R55" s="21">
        <v>17</v>
      </c>
      <c r="T55" s="23">
        <v>9</v>
      </c>
      <c r="U55" s="21">
        <v>8</v>
      </c>
      <c r="V55" s="20">
        <f t="shared" si="0"/>
        <v>4</v>
      </c>
    </row>
    <row r="56" spans="1:22" x14ac:dyDescent="0.3">
      <c r="A56" s="21" t="s">
        <v>258</v>
      </c>
      <c r="B56" s="21">
        <v>1</v>
      </c>
      <c r="Q56" s="21" t="s">
        <v>18</v>
      </c>
      <c r="R56" s="21">
        <v>17</v>
      </c>
      <c r="T56" s="23">
        <v>10</v>
      </c>
      <c r="U56" s="21">
        <v>12</v>
      </c>
      <c r="V56" s="20">
        <f t="shared" si="0"/>
        <v>6</v>
      </c>
    </row>
    <row r="57" spans="1:22" x14ac:dyDescent="0.3">
      <c r="A57" s="21" t="s">
        <v>259</v>
      </c>
      <c r="B57" s="21">
        <v>1</v>
      </c>
      <c r="Q57" s="21" t="s">
        <v>19</v>
      </c>
      <c r="R57" s="21">
        <v>13</v>
      </c>
      <c r="T57" s="23">
        <v>11</v>
      </c>
      <c r="U57" s="21">
        <v>12</v>
      </c>
      <c r="V57" s="20">
        <f t="shared" si="0"/>
        <v>6</v>
      </c>
    </row>
    <row r="58" spans="1:22" x14ac:dyDescent="0.3">
      <c r="A58" s="21" t="s">
        <v>260</v>
      </c>
      <c r="B58" s="21">
        <v>1</v>
      </c>
      <c r="Q58" s="21" t="s">
        <v>20</v>
      </c>
      <c r="R58" s="21">
        <v>14</v>
      </c>
      <c r="T58" s="23">
        <v>12</v>
      </c>
      <c r="U58" s="21">
        <v>1</v>
      </c>
      <c r="V58" s="20">
        <f t="shared" si="0"/>
        <v>0.5</v>
      </c>
    </row>
    <row r="59" spans="1:22" x14ac:dyDescent="0.3">
      <c r="A59" s="21" t="s">
        <v>261</v>
      </c>
      <c r="B59" s="21">
        <v>1</v>
      </c>
      <c r="Q59" s="21" t="s">
        <v>22</v>
      </c>
      <c r="R59" s="21">
        <v>7</v>
      </c>
      <c r="T59" s="23">
        <v>13</v>
      </c>
      <c r="U59" s="21">
        <v>3</v>
      </c>
      <c r="V59" s="20">
        <f t="shared" si="0"/>
        <v>1.5</v>
      </c>
    </row>
    <row r="60" spans="1:22" x14ac:dyDescent="0.3">
      <c r="A60" s="21" t="s">
        <v>262</v>
      </c>
      <c r="B60" s="21">
        <v>1</v>
      </c>
      <c r="Q60" s="21" t="s">
        <v>23</v>
      </c>
      <c r="R60" s="21">
        <v>6</v>
      </c>
      <c r="T60" s="23">
        <v>14</v>
      </c>
      <c r="U60" s="21">
        <v>7</v>
      </c>
      <c r="V60" s="20">
        <f t="shared" si="0"/>
        <v>3.5000000000000004</v>
      </c>
    </row>
    <row r="61" spans="1:22" x14ac:dyDescent="0.3">
      <c r="A61" s="21" t="s">
        <v>263</v>
      </c>
      <c r="B61" s="21">
        <v>1</v>
      </c>
      <c r="Q61" s="21" t="s">
        <v>24</v>
      </c>
      <c r="R61" s="21">
        <v>7</v>
      </c>
      <c r="T61" s="23">
        <v>15</v>
      </c>
      <c r="U61" s="21">
        <v>8</v>
      </c>
      <c r="V61" s="20">
        <f t="shared" si="0"/>
        <v>4</v>
      </c>
    </row>
    <row r="62" spans="1:22" x14ac:dyDescent="0.3">
      <c r="A62" s="21" t="s">
        <v>264</v>
      </c>
      <c r="B62" s="21">
        <v>1</v>
      </c>
      <c r="Q62" s="21" t="s">
        <v>25</v>
      </c>
      <c r="R62" s="21">
        <v>7</v>
      </c>
      <c r="T62" s="23">
        <v>16</v>
      </c>
      <c r="U62" s="21">
        <v>5</v>
      </c>
      <c r="V62" s="20">
        <f t="shared" si="0"/>
        <v>2.5</v>
      </c>
    </row>
    <row r="63" spans="1:22" x14ac:dyDescent="0.3">
      <c r="A63" s="21" t="s">
        <v>265</v>
      </c>
      <c r="B63" s="21">
        <v>1</v>
      </c>
      <c r="Q63" s="21" t="s">
        <v>26</v>
      </c>
      <c r="R63" s="21">
        <v>6</v>
      </c>
      <c r="T63" s="23">
        <v>17</v>
      </c>
      <c r="U63" s="21">
        <v>9</v>
      </c>
      <c r="V63" s="20">
        <f t="shared" si="0"/>
        <v>4.5</v>
      </c>
    </row>
    <row r="64" spans="1:22" x14ac:dyDescent="0.3">
      <c r="A64" s="21" t="s">
        <v>266</v>
      </c>
      <c r="B64" s="21">
        <v>1</v>
      </c>
      <c r="Q64" s="21" t="s">
        <v>27</v>
      </c>
      <c r="R64" s="21">
        <v>10</v>
      </c>
      <c r="T64" s="23">
        <v>18</v>
      </c>
      <c r="U64" s="21">
        <v>2</v>
      </c>
      <c r="V64" s="20">
        <f t="shared" si="0"/>
        <v>1</v>
      </c>
    </row>
    <row r="65" spans="1:22" x14ac:dyDescent="0.3">
      <c r="A65" s="21" t="s">
        <v>267</v>
      </c>
      <c r="B65" s="21">
        <v>2</v>
      </c>
      <c r="Q65" s="21" t="s">
        <v>28</v>
      </c>
      <c r="R65" s="21">
        <v>10</v>
      </c>
      <c r="T65" s="23">
        <v>19</v>
      </c>
      <c r="U65" s="21">
        <v>3</v>
      </c>
      <c r="V65" s="20">
        <f t="shared" si="0"/>
        <v>1.5</v>
      </c>
    </row>
    <row r="66" spans="1:22" ht="15" thickBot="1" x14ac:dyDescent="0.35">
      <c r="A66" s="21" t="s">
        <v>268</v>
      </c>
      <c r="B66" s="21">
        <v>2</v>
      </c>
      <c r="Q66" s="21" t="s">
        <v>29</v>
      </c>
      <c r="R66" s="21">
        <v>8</v>
      </c>
      <c r="T66" s="27">
        <v>20</v>
      </c>
      <c r="U66" s="24">
        <v>3</v>
      </c>
      <c r="V66" s="25">
        <f t="shared" si="0"/>
        <v>1.5</v>
      </c>
    </row>
    <row r="67" spans="1:22" x14ac:dyDescent="0.3">
      <c r="A67" s="21" t="s">
        <v>270</v>
      </c>
      <c r="B67" s="21">
        <v>1</v>
      </c>
      <c r="Q67" s="21" t="s">
        <v>30</v>
      </c>
      <c r="R67" s="21">
        <v>6</v>
      </c>
      <c r="U67" s="26">
        <f>SUM(U46:U66)</f>
        <v>200</v>
      </c>
      <c r="V67" s="32">
        <f>SUM(V46:V66)</f>
        <v>100</v>
      </c>
    </row>
    <row r="68" spans="1:22" x14ac:dyDescent="0.3">
      <c r="A68" s="21" t="s">
        <v>272</v>
      </c>
      <c r="B68" s="21">
        <v>3</v>
      </c>
      <c r="Q68" s="21" t="s">
        <v>31</v>
      </c>
      <c r="R68" s="21">
        <v>6</v>
      </c>
    </row>
    <row r="69" spans="1:22" x14ac:dyDescent="0.3">
      <c r="A69" s="21" t="s">
        <v>273</v>
      </c>
      <c r="B69" s="21">
        <v>1</v>
      </c>
      <c r="Q69" s="21" t="s">
        <v>32</v>
      </c>
      <c r="R69" s="21">
        <v>6</v>
      </c>
    </row>
    <row r="70" spans="1:22" x14ac:dyDescent="0.3">
      <c r="A70" s="21" t="s">
        <v>274</v>
      </c>
      <c r="B70" s="21">
        <v>1</v>
      </c>
      <c r="Q70" s="21" t="s">
        <v>33</v>
      </c>
      <c r="R70" s="21">
        <v>6</v>
      </c>
    </row>
    <row r="71" spans="1:22" x14ac:dyDescent="0.3">
      <c r="A71" s="21" t="s">
        <v>275</v>
      </c>
      <c r="B71" s="21">
        <v>1</v>
      </c>
      <c r="Q71" s="21" t="s">
        <v>34</v>
      </c>
      <c r="R71" s="21">
        <v>6</v>
      </c>
    </row>
    <row r="72" spans="1:22" x14ac:dyDescent="0.3">
      <c r="A72" s="21" t="s">
        <v>277</v>
      </c>
      <c r="B72" s="21">
        <v>1</v>
      </c>
      <c r="Q72" s="21" t="s">
        <v>35</v>
      </c>
      <c r="R72" s="21">
        <v>6</v>
      </c>
    </row>
    <row r="73" spans="1:22" x14ac:dyDescent="0.3">
      <c r="A73" s="21" t="s">
        <v>278</v>
      </c>
      <c r="B73" s="21">
        <v>1</v>
      </c>
      <c r="Q73" s="21" t="s">
        <v>38</v>
      </c>
      <c r="R73" s="21">
        <v>6</v>
      </c>
    </row>
    <row r="74" spans="1:22" x14ac:dyDescent="0.3">
      <c r="A74" s="21" t="s">
        <v>279</v>
      </c>
      <c r="B74" s="21">
        <v>1</v>
      </c>
      <c r="Q74" s="21" t="s">
        <v>39</v>
      </c>
      <c r="R74" s="21">
        <v>3</v>
      </c>
    </row>
    <row r="75" spans="1:22" x14ac:dyDescent="0.3">
      <c r="A75" s="21" t="s">
        <v>280</v>
      </c>
      <c r="B75" s="21">
        <v>1</v>
      </c>
      <c r="Q75" s="21" t="s">
        <v>36</v>
      </c>
      <c r="R75" s="21">
        <v>6</v>
      </c>
    </row>
    <row r="76" spans="1:22" x14ac:dyDescent="0.3">
      <c r="A76" s="21" t="s">
        <v>281</v>
      </c>
      <c r="B76" s="21">
        <v>1</v>
      </c>
      <c r="Q76" s="21" t="s">
        <v>37</v>
      </c>
      <c r="R76" s="21">
        <v>3</v>
      </c>
    </row>
    <row r="77" spans="1:22" x14ac:dyDescent="0.3">
      <c r="A77" s="21" t="s">
        <v>282</v>
      </c>
      <c r="B77" s="21">
        <v>1</v>
      </c>
      <c r="Q77" s="21" t="s">
        <v>43</v>
      </c>
      <c r="R77" s="21">
        <v>10</v>
      </c>
    </row>
    <row r="78" spans="1:22" x14ac:dyDescent="0.3">
      <c r="A78" s="21" t="s">
        <v>283</v>
      </c>
      <c r="B78" s="21">
        <v>1</v>
      </c>
      <c r="Q78" s="21" t="s">
        <v>47</v>
      </c>
      <c r="R78" s="21">
        <v>11</v>
      </c>
    </row>
    <row r="79" spans="1:22" x14ac:dyDescent="0.3">
      <c r="A79" s="21" t="s">
        <v>284</v>
      </c>
      <c r="B79" s="21">
        <v>1</v>
      </c>
      <c r="Q79" s="21" t="s">
        <v>48</v>
      </c>
      <c r="R79" s="21">
        <v>8</v>
      </c>
    </row>
    <row r="80" spans="1:22" x14ac:dyDescent="0.3">
      <c r="A80" s="21" t="s">
        <v>285</v>
      </c>
      <c r="B80" s="21">
        <v>1</v>
      </c>
      <c r="Q80" s="21" t="s">
        <v>49</v>
      </c>
      <c r="R80" s="21">
        <v>8</v>
      </c>
    </row>
    <row r="81" spans="1:18" x14ac:dyDescent="0.3">
      <c r="A81" s="21" t="s">
        <v>66</v>
      </c>
      <c r="B81" s="21">
        <v>1</v>
      </c>
      <c r="Q81" s="21" t="s">
        <v>50</v>
      </c>
      <c r="R81" s="21">
        <v>9</v>
      </c>
    </row>
    <row r="82" spans="1:18" x14ac:dyDescent="0.3">
      <c r="A82" s="21">
        <v>108</v>
      </c>
      <c r="B82" s="21">
        <v>1</v>
      </c>
      <c r="Q82" s="21" t="s">
        <v>51</v>
      </c>
      <c r="R82" s="21">
        <v>8</v>
      </c>
    </row>
    <row r="83" spans="1:18" x14ac:dyDescent="0.3">
      <c r="A83" s="21">
        <v>109</v>
      </c>
      <c r="B83" s="21">
        <v>1</v>
      </c>
      <c r="Q83" s="21" t="s">
        <v>52</v>
      </c>
      <c r="R83" s="21">
        <v>13</v>
      </c>
    </row>
    <row r="84" spans="1:18" x14ac:dyDescent="0.3">
      <c r="A84" s="21">
        <v>111</v>
      </c>
      <c r="B84" s="21">
        <v>1</v>
      </c>
      <c r="Q84" s="21" t="s">
        <v>55</v>
      </c>
      <c r="R84" s="21">
        <v>12</v>
      </c>
    </row>
    <row r="85" spans="1:18" x14ac:dyDescent="0.3">
      <c r="A85" s="21">
        <v>112</v>
      </c>
      <c r="B85" s="21">
        <v>2</v>
      </c>
      <c r="Q85" s="21" t="s">
        <v>56</v>
      </c>
      <c r="R85" s="21">
        <v>8</v>
      </c>
    </row>
    <row r="86" spans="1:18" x14ac:dyDescent="0.3">
      <c r="A86" s="21">
        <v>114</v>
      </c>
      <c r="B86" s="21">
        <v>1</v>
      </c>
      <c r="Q86" s="21" t="s">
        <v>57</v>
      </c>
      <c r="R86" s="21">
        <v>15</v>
      </c>
    </row>
    <row r="87" spans="1:18" x14ac:dyDescent="0.3">
      <c r="A87" s="21">
        <v>116</v>
      </c>
      <c r="B87" s="21">
        <v>1</v>
      </c>
      <c r="Q87" s="21" t="s">
        <v>58</v>
      </c>
      <c r="R87" s="21">
        <v>7</v>
      </c>
    </row>
    <row r="88" spans="1:18" x14ac:dyDescent="0.3">
      <c r="A88" s="21">
        <v>119</v>
      </c>
      <c r="B88" s="21">
        <v>1</v>
      </c>
      <c r="Q88" s="21" t="s">
        <v>59</v>
      </c>
      <c r="R88" s="21">
        <v>9</v>
      </c>
    </row>
    <row r="89" spans="1:18" x14ac:dyDescent="0.3">
      <c r="A89" s="21">
        <v>120</v>
      </c>
      <c r="B89" s="21">
        <v>2</v>
      </c>
      <c r="Q89" s="21" t="s">
        <v>60</v>
      </c>
      <c r="R89" s="21">
        <v>7</v>
      </c>
    </row>
    <row r="90" spans="1:18" x14ac:dyDescent="0.3">
      <c r="A90" s="21" t="s">
        <v>79</v>
      </c>
      <c r="B90" s="21">
        <v>2</v>
      </c>
      <c r="Q90" s="21" t="s">
        <v>61</v>
      </c>
      <c r="R90" s="21">
        <v>10</v>
      </c>
    </row>
    <row r="91" spans="1:18" x14ac:dyDescent="0.3">
      <c r="A91" s="21">
        <v>126</v>
      </c>
      <c r="B91" s="21">
        <v>2</v>
      </c>
      <c r="Q91" s="21" t="s">
        <v>62</v>
      </c>
      <c r="R91" s="21">
        <v>7</v>
      </c>
    </row>
    <row r="92" spans="1:18" x14ac:dyDescent="0.3">
      <c r="A92" s="21">
        <v>127</v>
      </c>
      <c r="B92" s="21">
        <v>1</v>
      </c>
      <c r="Q92" s="21" t="s">
        <v>63</v>
      </c>
      <c r="R92" s="21">
        <v>14</v>
      </c>
    </row>
    <row r="93" spans="1:18" x14ac:dyDescent="0.3">
      <c r="A93" s="21">
        <v>131</v>
      </c>
      <c r="B93" s="21">
        <v>2</v>
      </c>
      <c r="Q93" s="21" t="s">
        <v>67</v>
      </c>
      <c r="R93" s="21">
        <v>7</v>
      </c>
    </row>
    <row r="94" spans="1:18" x14ac:dyDescent="0.3">
      <c r="A94" s="21" t="s">
        <v>89</v>
      </c>
      <c r="B94" s="21">
        <v>2</v>
      </c>
      <c r="Q94" s="21" t="s">
        <v>68</v>
      </c>
      <c r="R94" s="21">
        <v>6</v>
      </c>
    </row>
    <row r="95" spans="1:18" x14ac:dyDescent="0.3">
      <c r="A95" s="21">
        <v>133</v>
      </c>
      <c r="B95" s="21">
        <v>1</v>
      </c>
      <c r="Q95" s="21" t="s">
        <v>69</v>
      </c>
      <c r="R95" s="21">
        <v>8</v>
      </c>
    </row>
    <row r="96" spans="1:18" x14ac:dyDescent="0.3">
      <c r="A96" s="21">
        <v>134</v>
      </c>
      <c r="B96" s="21">
        <v>2</v>
      </c>
      <c r="Q96" s="21" t="s">
        <v>71</v>
      </c>
      <c r="R96" s="21">
        <v>19</v>
      </c>
    </row>
    <row r="97" spans="1:18" x14ac:dyDescent="0.3">
      <c r="A97" s="21">
        <v>148</v>
      </c>
      <c r="B97" s="21">
        <v>1</v>
      </c>
      <c r="Q97" s="21" t="s">
        <v>72</v>
      </c>
      <c r="R97" s="21">
        <v>9</v>
      </c>
    </row>
    <row r="98" spans="1:18" x14ac:dyDescent="0.3">
      <c r="A98" s="21">
        <v>149</v>
      </c>
      <c r="B98" s="21">
        <v>1</v>
      </c>
      <c r="Q98" s="21" t="s">
        <v>73</v>
      </c>
      <c r="R98" s="21">
        <v>4</v>
      </c>
    </row>
    <row r="99" spans="1:18" x14ac:dyDescent="0.3">
      <c r="A99" s="21">
        <v>150</v>
      </c>
      <c r="B99" s="21">
        <v>3</v>
      </c>
      <c r="Q99" s="21" t="s">
        <v>74</v>
      </c>
      <c r="R99" s="21">
        <v>8</v>
      </c>
    </row>
    <row r="100" spans="1:18" x14ac:dyDescent="0.3">
      <c r="A100" s="21">
        <v>160</v>
      </c>
      <c r="B100" s="21">
        <v>2</v>
      </c>
      <c r="Q100" s="21" t="s">
        <v>75</v>
      </c>
      <c r="R100" s="21">
        <v>20</v>
      </c>
    </row>
    <row r="101" spans="1:18" x14ac:dyDescent="0.3">
      <c r="A101" s="21" t="s">
        <v>99</v>
      </c>
      <c r="B101" s="21">
        <v>1</v>
      </c>
      <c r="Q101" s="21" t="s">
        <v>76</v>
      </c>
      <c r="R101" s="21">
        <v>6</v>
      </c>
    </row>
    <row r="102" spans="1:18" x14ac:dyDescent="0.3">
      <c r="A102" s="21">
        <v>179</v>
      </c>
      <c r="B102" s="21">
        <v>1</v>
      </c>
      <c r="Q102" s="21" t="s">
        <v>77</v>
      </c>
      <c r="R102" s="21">
        <v>17</v>
      </c>
    </row>
    <row r="103" spans="1:18" x14ac:dyDescent="0.3">
      <c r="A103" s="21">
        <v>180</v>
      </c>
      <c r="B103" s="21">
        <v>1</v>
      </c>
      <c r="Q103" s="21" t="s">
        <v>78</v>
      </c>
      <c r="R103" s="21">
        <v>20</v>
      </c>
    </row>
    <row r="104" spans="1:18" x14ac:dyDescent="0.3">
      <c r="A104" s="21">
        <v>181</v>
      </c>
      <c r="B104" s="21">
        <v>2</v>
      </c>
      <c r="Q104" s="21" t="s">
        <v>80</v>
      </c>
      <c r="R104" s="21">
        <v>6</v>
      </c>
    </row>
    <row r="105" spans="1:18" x14ac:dyDescent="0.3">
      <c r="A105" s="21">
        <v>183</v>
      </c>
      <c r="B105" s="21">
        <v>1</v>
      </c>
      <c r="Q105" s="21" t="s">
        <v>81</v>
      </c>
      <c r="R105" s="21">
        <v>7</v>
      </c>
    </row>
    <row r="106" spans="1:18" x14ac:dyDescent="0.3">
      <c r="A106" s="21" t="s">
        <v>109</v>
      </c>
      <c r="B106" s="21">
        <v>4</v>
      </c>
      <c r="Q106" s="21" t="s">
        <v>82</v>
      </c>
      <c r="R106" s="21">
        <v>7</v>
      </c>
    </row>
    <row r="107" spans="1:18" x14ac:dyDescent="0.3">
      <c r="A107" s="21">
        <v>220</v>
      </c>
      <c r="B107" s="21">
        <v>1</v>
      </c>
      <c r="Q107" s="21" t="s">
        <v>83</v>
      </c>
      <c r="R107" s="21">
        <v>8</v>
      </c>
    </row>
    <row r="108" spans="1:18" x14ac:dyDescent="0.3">
      <c r="A108" s="21">
        <v>221</v>
      </c>
      <c r="B108" s="21">
        <v>1</v>
      </c>
      <c r="Q108" s="21" t="s">
        <v>84</v>
      </c>
      <c r="R108" s="21">
        <v>8</v>
      </c>
    </row>
    <row r="109" spans="1:18" x14ac:dyDescent="0.3">
      <c r="A109" s="21">
        <v>222</v>
      </c>
      <c r="B109" s="21">
        <v>1</v>
      </c>
      <c r="Q109" s="21" t="s">
        <v>85</v>
      </c>
      <c r="R109" s="21">
        <v>9</v>
      </c>
    </row>
    <row r="110" spans="1:18" x14ac:dyDescent="0.3">
      <c r="A110" s="21">
        <v>224</v>
      </c>
      <c r="B110" s="21">
        <v>3</v>
      </c>
      <c r="Q110" s="21" t="s">
        <v>86</v>
      </c>
      <c r="R110" s="21">
        <v>9</v>
      </c>
    </row>
    <row r="111" spans="1:18" x14ac:dyDescent="0.3">
      <c r="A111" s="21">
        <v>228</v>
      </c>
      <c r="B111" s="21">
        <v>2</v>
      </c>
      <c r="Q111" s="21" t="s">
        <v>87</v>
      </c>
      <c r="R111" s="21">
        <v>8</v>
      </c>
    </row>
    <row r="112" spans="1:18" x14ac:dyDescent="0.3">
      <c r="A112" s="21">
        <v>229</v>
      </c>
      <c r="B112" s="21">
        <v>2</v>
      </c>
      <c r="Q112" s="21" t="s">
        <v>88</v>
      </c>
      <c r="R112" s="21">
        <v>6</v>
      </c>
    </row>
    <row r="113" spans="1:18" x14ac:dyDescent="0.3">
      <c r="A113" s="21">
        <v>230</v>
      </c>
      <c r="B113" s="21">
        <v>3</v>
      </c>
      <c r="Q113" s="21" t="s">
        <v>90</v>
      </c>
      <c r="R113" s="21">
        <v>7</v>
      </c>
    </row>
    <row r="114" spans="1:18" x14ac:dyDescent="0.3">
      <c r="A114" s="21">
        <v>231</v>
      </c>
      <c r="B114" s="21">
        <v>4</v>
      </c>
      <c r="Q114" s="21" t="s">
        <v>91</v>
      </c>
      <c r="R114" s="21">
        <v>7</v>
      </c>
    </row>
    <row r="115" spans="1:18" x14ac:dyDescent="0.3">
      <c r="A115" s="21">
        <v>233</v>
      </c>
      <c r="B115" s="21">
        <v>2</v>
      </c>
      <c r="Q115" s="21" t="s">
        <v>92</v>
      </c>
      <c r="R115" s="21">
        <v>6</v>
      </c>
    </row>
    <row r="116" spans="1:18" x14ac:dyDescent="0.3">
      <c r="A116" s="21">
        <v>234</v>
      </c>
      <c r="B116" s="21">
        <v>2</v>
      </c>
      <c r="Q116" s="21" t="s">
        <v>93</v>
      </c>
      <c r="R116" s="21">
        <v>8</v>
      </c>
    </row>
    <row r="117" spans="1:18" x14ac:dyDescent="0.3">
      <c r="A117" s="21">
        <v>237</v>
      </c>
      <c r="B117" s="21">
        <v>1</v>
      </c>
      <c r="Q117" s="21" t="s">
        <v>94</v>
      </c>
      <c r="R117" s="21">
        <v>6</v>
      </c>
    </row>
    <row r="118" spans="1:18" x14ac:dyDescent="0.3">
      <c r="A118" s="21">
        <v>239</v>
      </c>
      <c r="B118" s="21">
        <v>2</v>
      </c>
      <c r="Q118" s="21" t="s">
        <v>95</v>
      </c>
      <c r="R118" s="21">
        <v>5</v>
      </c>
    </row>
    <row r="119" spans="1:18" x14ac:dyDescent="0.3">
      <c r="A119" s="21">
        <v>240</v>
      </c>
      <c r="B119" s="21">
        <v>1</v>
      </c>
      <c r="Q119" s="21" t="s">
        <v>302</v>
      </c>
      <c r="R119" s="21">
        <v>5</v>
      </c>
    </row>
    <row r="120" spans="1:18" x14ac:dyDescent="0.3">
      <c r="A120" s="21">
        <v>241</v>
      </c>
      <c r="B120" s="21">
        <v>2</v>
      </c>
      <c r="Q120" s="21" t="s">
        <v>303</v>
      </c>
      <c r="R120" s="21">
        <v>5</v>
      </c>
    </row>
    <row r="121" spans="1:18" x14ac:dyDescent="0.3">
      <c r="A121" s="21">
        <v>242</v>
      </c>
      <c r="B121" s="21">
        <v>3</v>
      </c>
      <c r="Q121" s="21" t="s">
        <v>96</v>
      </c>
      <c r="R121" s="21">
        <v>6</v>
      </c>
    </row>
    <row r="122" spans="1:18" x14ac:dyDescent="0.3">
      <c r="A122" s="21">
        <v>244</v>
      </c>
      <c r="B122" s="21">
        <v>1</v>
      </c>
      <c r="Q122" s="21" t="s">
        <v>97</v>
      </c>
      <c r="R122" s="21">
        <v>4</v>
      </c>
    </row>
    <row r="123" spans="1:18" x14ac:dyDescent="0.3">
      <c r="A123" s="21">
        <v>245</v>
      </c>
      <c r="B123" s="21">
        <v>2</v>
      </c>
      <c r="Q123" s="21" t="s">
        <v>98</v>
      </c>
      <c r="R123" s="21">
        <v>9</v>
      </c>
    </row>
    <row r="124" spans="1:18" x14ac:dyDescent="0.3">
      <c r="A124" s="21">
        <v>246</v>
      </c>
      <c r="B124" s="21">
        <v>4</v>
      </c>
      <c r="Q124" s="21" t="s">
        <v>100</v>
      </c>
      <c r="R124" s="21">
        <v>7</v>
      </c>
    </row>
    <row r="125" spans="1:18" x14ac:dyDescent="0.3">
      <c r="A125" s="21">
        <v>247</v>
      </c>
      <c r="B125" s="21">
        <v>2</v>
      </c>
      <c r="Q125" s="21" t="s">
        <v>101</v>
      </c>
      <c r="R125" s="21">
        <v>6</v>
      </c>
    </row>
    <row r="126" spans="1:18" x14ac:dyDescent="0.3">
      <c r="A126" s="21">
        <v>249</v>
      </c>
      <c r="B126" s="21">
        <v>2</v>
      </c>
      <c r="Q126" s="21" t="s">
        <v>102</v>
      </c>
      <c r="R126" s="21">
        <v>2</v>
      </c>
    </row>
    <row r="127" spans="1:18" x14ac:dyDescent="0.3">
      <c r="A127" s="21">
        <v>250</v>
      </c>
      <c r="B127" s="21">
        <v>3</v>
      </c>
      <c r="Q127" s="21" t="s">
        <v>103</v>
      </c>
      <c r="R127" s="21">
        <v>4</v>
      </c>
    </row>
    <row r="128" spans="1:18" x14ac:dyDescent="0.3">
      <c r="A128" s="21">
        <v>251</v>
      </c>
      <c r="B128" s="21">
        <v>2</v>
      </c>
      <c r="Q128" s="21" t="s">
        <v>104</v>
      </c>
      <c r="R128" s="21">
        <v>7</v>
      </c>
    </row>
    <row r="129" spans="1:18" x14ac:dyDescent="0.3">
      <c r="A129" s="21">
        <v>252</v>
      </c>
      <c r="B129" s="21">
        <v>1</v>
      </c>
      <c r="Q129" s="21" t="s">
        <v>105</v>
      </c>
      <c r="R129" s="21">
        <v>10</v>
      </c>
    </row>
    <row r="130" spans="1:18" x14ac:dyDescent="0.3">
      <c r="A130" s="21">
        <v>254</v>
      </c>
      <c r="B130" s="21">
        <v>1</v>
      </c>
      <c r="Q130" s="21" t="s">
        <v>106</v>
      </c>
      <c r="R130" s="21">
        <v>11</v>
      </c>
    </row>
    <row r="131" spans="1:18" x14ac:dyDescent="0.3">
      <c r="A131" s="21">
        <v>255</v>
      </c>
      <c r="B131" s="21">
        <v>3</v>
      </c>
      <c r="Q131" s="21" t="s">
        <v>107</v>
      </c>
      <c r="R131" s="21">
        <v>10</v>
      </c>
    </row>
    <row r="132" spans="1:18" x14ac:dyDescent="0.3">
      <c r="A132" s="21">
        <v>256</v>
      </c>
      <c r="B132" s="21">
        <v>2</v>
      </c>
      <c r="Q132" s="21" t="s">
        <v>108</v>
      </c>
      <c r="R132" s="21">
        <v>6</v>
      </c>
    </row>
    <row r="133" spans="1:18" x14ac:dyDescent="0.3">
      <c r="A133" s="21">
        <v>262</v>
      </c>
      <c r="B133" s="21">
        <v>2</v>
      </c>
      <c r="Q133" s="21" t="s">
        <v>110</v>
      </c>
      <c r="R133" s="21">
        <v>10</v>
      </c>
    </row>
    <row r="134" spans="1:18" x14ac:dyDescent="0.3">
      <c r="A134" s="21">
        <v>265</v>
      </c>
      <c r="B134" s="21">
        <v>2</v>
      </c>
      <c r="Q134" s="21" t="s">
        <v>111</v>
      </c>
      <c r="R134" s="21">
        <v>10</v>
      </c>
    </row>
    <row r="135" spans="1:18" x14ac:dyDescent="0.3">
      <c r="A135" s="21">
        <v>266</v>
      </c>
      <c r="B135" s="21">
        <v>2</v>
      </c>
      <c r="Q135" s="21" t="s">
        <v>112</v>
      </c>
      <c r="R135" s="21">
        <v>11</v>
      </c>
    </row>
    <row r="136" spans="1:18" x14ac:dyDescent="0.3">
      <c r="A136" s="21">
        <v>268</v>
      </c>
      <c r="B136" s="21">
        <v>2</v>
      </c>
      <c r="Q136" s="21" t="s">
        <v>113</v>
      </c>
      <c r="R136" s="21">
        <v>8</v>
      </c>
    </row>
    <row r="137" spans="1:18" x14ac:dyDescent="0.3">
      <c r="A137" s="21">
        <v>270</v>
      </c>
      <c r="B137" s="21">
        <v>2</v>
      </c>
      <c r="Q137" s="21" t="s">
        <v>114</v>
      </c>
      <c r="R137" s="21">
        <v>11</v>
      </c>
    </row>
    <row r="138" spans="1:18" x14ac:dyDescent="0.3">
      <c r="A138" s="21">
        <v>273</v>
      </c>
      <c r="B138" s="21">
        <v>2</v>
      </c>
      <c r="Q138" s="21" t="s">
        <v>115</v>
      </c>
      <c r="R138" s="21">
        <v>7</v>
      </c>
    </row>
    <row r="139" spans="1:18" x14ac:dyDescent="0.3">
      <c r="A139" s="21">
        <v>274</v>
      </c>
      <c r="B139" s="21">
        <v>2</v>
      </c>
      <c r="Q139" s="21" t="s">
        <v>116</v>
      </c>
      <c r="R139" s="21">
        <v>13</v>
      </c>
    </row>
    <row r="140" spans="1:18" x14ac:dyDescent="0.3">
      <c r="A140" s="21">
        <v>277</v>
      </c>
      <c r="B140" s="21">
        <v>2</v>
      </c>
      <c r="Q140" s="21" t="s">
        <v>117</v>
      </c>
      <c r="R140" s="21">
        <v>5</v>
      </c>
    </row>
    <row r="141" spans="1:18" x14ac:dyDescent="0.3">
      <c r="A141" s="21">
        <v>279</v>
      </c>
      <c r="B141" s="21">
        <v>2</v>
      </c>
      <c r="Q141" s="21" t="s">
        <v>118</v>
      </c>
      <c r="R141" s="21">
        <v>20</v>
      </c>
    </row>
    <row r="142" spans="1:18" x14ac:dyDescent="0.3">
      <c r="A142" s="21">
        <v>280</v>
      </c>
      <c r="B142" s="21">
        <v>2</v>
      </c>
      <c r="Q142" s="21" t="s">
        <v>119</v>
      </c>
      <c r="R142" s="21">
        <v>16</v>
      </c>
    </row>
    <row r="143" spans="1:18" x14ac:dyDescent="0.3">
      <c r="A143" s="21">
        <v>281</v>
      </c>
      <c r="B143" s="21">
        <v>2</v>
      </c>
      <c r="Q143" s="21" t="s">
        <v>120</v>
      </c>
      <c r="R143" s="21">
        <v>7</v>
      </c>
    </row>
    <row r="144" spans="1:18" x14ac:dyDescent="0.3">
      <c r="A144" s="21">
        <v>283</v>
      </c>
      <c r="B144" s="21">
        <v>2</v>
      </c>
      <c r="Q144" s="21" t="s">
        <v>121</v>
      </c>
      <c r="R144" s="21">
        <v>11</v>
      </c>
    </row>
    <row r="145" spans="1:18" x14ac:dyDescent="0.3">
      <c r="A145" s="21">
        <v>287</v>
      </c>
      <c r="B145" s="21">
        <v>2</v>
      </c>
      <c r="Q145" s="21" t="s">
        <v>122</v>
      </c>
      <c r="R145" s="21">
        <v>6</v>
      </c>
    </row>
    <row r="146" spans="1:18" x14ac:dyDescent="0.3">
      <c r="A146" s="21">
        <v>289</v>
      </c>
      <c r="B146" s="21">
        <v>2</v>
      </c>
      <c r="Q146" s="21" t="s">
        <v>123</v>
      </c>
      <c r="R146" s="21">
        <v>11</v>
      </c>
    </row>
    <row r="147" spans="1:18" x14ac:dyDescent="0.3">
      <c r="A147" s="21">
        <v>290</v>
      </c>
      <c r="B147" s="21">
        <v>2</v>
      </c>
      <c r="Q147" s="21" t="s">
        <v>124</v>
      </c>
      <c r="R147" s="21">
        <v>15</v>
      </c>
    </row>
    <row r="148" spans="1:18" x14ac:dyDescent="0.3">
      <c r="A148" s="21">
        <v>292</v>
      </c>
      <c r="B148" s="21">
        <v>3</v>
      </c>
      <c r="Q148" s="21" t="s">
        <v>125</v>
      </c>
      <c r="R148" s="21">
        <v>11</v>
      </c>
    </row>
    <row r="149" spans="1:18" x14ac:dyDescent="0.3">
      <c r="A149" s="21">
        <v>293</v>
      </c>
      <c r="B149" s="21">
        <v>4</v>
      </c>
      <c r="Q149" s="21" t="s">
        <v>126</v>
      </c>
      <c r="R149" s="21">
        <v>11</v>
      </c>
    </row>
    <row r="150" spans="1:18" x14ac:dyDescent="0.3">
      <c r="A150" s="21">
        <v>299</v>
      </c>
      <c r="B150" s="21">
        <v>2</v>
      </c>
      <c r="Q150" s="21" t="s">
        <v>127</v>
      </c>
      <c r="R150" s="21">
        <v>9</v>
      </c>
    </row>
    <row r="151" spans="1:18" x14ac:dyDescent="0.3">
      <c r="A151" s="21">
        <v>301</v>
      </c>
      <c r="B151" s="21">
        <v>2</v>
      </c>
      <c r="Q151" s="21" t="s">
        <v>128</v>
      </c>
      <c r="R151" s="21">
        <v>7</v>
      </c>
    </row>
    <row r="152" spans="1:18" x14ac:dyDescent="0.3">
      <c r="A152" s="21">
        <v>304</v>
      </c>
      <c r="B152" s="21">
        <v>2</v>
      </c>
      <c r="Q152" s="21" t="s">
        <v>129</v>
      </c>
      <c r="R152" s="21">
        <v>7</v>
      </c>
    </row>
    <row r="153" spans="1:18" x14ac:dyDescent="0.3">
      <c r="A153" s="21">
        <v>332</v>
      </c>
      <c r="B153" s="21">
        <v>2</v>
      </c>
      <c r="Q153" s="21" t="s">
        <v>130</v>
      </c>
      <c r="R153" s="21">
        <v>4</v>
      </c>
    </row>
    <row r="154" spans="1:18" x14ac:dyDescent="0.3">
      <c r="A154" s="21">
        <v>333</v>
      </c>
      <c r="B154" s="21">
        <v>4</v>
      </c>
      <c r="Q154" s="21" t="s">
        <v>131</v>
      </c>
      <c r="R154" s="21">
        <v>18</v>
      </c>
    </row>
    <row r="155" spans="1:18" x14ac:dyDescent="0.3">
      <c r="A155" s="21">
        <v>334</v>
      </c>
      <c r="B155" s="21">
        <v>1</v>
      </c>
      <c r="Q155" s="21" t="s">
        <v>132</v>
      </c>
      <c r="R155" s="21">
        <v>17</v>
      </c>
    </row>
    <row r="156" spans="1:18" x14ac:dyDescent="0.3">
      <c r="A156" s="21">
        <v>335</v>
      </c>
      <c r="B156" s="21">
        <v>1</v>
      </c>
      <c r="Q156" s="21" t="s">
        <v>133</v>
      </c>
      <c r="R156" s="21">
        <v>19</v>
      </c>
    </row>
    <row r="157" spans="1:18" x14ac:dyDescent="0.3">
      <c r="A157" s="21">
        <v>336</v>
      </c>
      <c r="B157" s="21">
        <v>1</v>
      </c>
      <c r="Q157" s="21" t="s">
        <v>134</v>
      </c>
      <c r="R157" s="21">
        <v>7</v>
      </c>
    </row>
    <row r="158" spans="1:18" x14ac:dyDescent="0.3">
      <c r="A158" s="21">
        <v>337</v>
      </c>
      <c r="B158" s="21">
        <v>2</v>
      </c>
      <c r="Q158" s="21" t="s">
        <v>135</v>
      </c>
      <c r="R158" s="21">
        <v>7</v>
      </c>
    </row>
    <row r="159" spans="1:18" x14ac:dyDescent="0.3">
      <c r="A159" s="21">
        <v>338</v>
      </c>
      <c r="B159" s="21">
        <v>1</v>
      </c>
      <c r="Q159" s="21" t="s">
        <v>136</v>
      </c>
      <c r="R159" s="21">
        <v>8</v>
      </c>
    </row>
    <row r="160" spans="1:18" x14ac:dyDescent="0.3">
      <c r="A160" s="21">
        <v>339</v>
      </c>
      <c r="B160" s="21">
        <v>1</v>
      </c>
      <c r="Q160" s="21" t="s">
        <v>137</v>
      </c>
      <c r="R160" s="21">
        <v>14</v>
      </c>
    </row>
    <row r="161" spans="1:18" x14ac:dyDescent="0.3">
      <c r="A161" s="21">
        <v>340</v>
      </c>
      <c r="B161" s="21">
        <v>1</v>
      </c>
      <c r="Q161" s="21" t="s">
        <v>138</v>
      </c>
      <c r="R161" s="21">
        <v>6</v>
      </c>
    </row>
    <row r="162" spans="1:18" x14ac:dyDescent="0.3">
      <c r="A162" s="21">
        <v>341</v>
      </c>
      <c r="B162" s="21">
        <v>1</v>
      </c>
      <c r="Q162" s="21" t="s">
        <v>139</v>
      </c>
      <c r="R162" s="21">
        <v>16</v>
      </c>
    </row>
    <row r="163" spans="1:18" x14ac:dyDescent="0.3">
      <c r="A163" s="21">
        <v>342</v>
      </c>
      <c r="B163" s="21">
        <v>1</v>
      </c>
      <c r="Q163" s="21" t="s">
        <v>140</v>
      </c>
      <c r="R163" s="21">
        <v>16</v>
      </c>
    </row>
    <row r="164" spans="1:18" ht="15" thickBot="1" x14ac:dyDescent="0.35">
      <c r="A164" s="24">
        <v>343</v>
      </c>
      <c r="B164" s="24">
        <v>1</v>
      </c>
      <c r="Q164" s="21" t="s">
        <v>141</v>
      </c>
      <c r="R164" s="21">
        <v>15</v>
      </c>
    </row>
    <row r="165" spans="1:18" x14ac:dyDescent="0.3">
      <c r="A165" s="31"/>
      <c r="B165" s="26">
        <f>SUM(B46:B164)</f>
        <v>200</v>
      </c>
      <c r="Q165" s="21" t="s">
        <v>142</v>
      </c>
      <c r="R165" s="21">
        <v>16</v>
      </c>
    </row>
    <row r="166" spans="1:18" x14ac:dyDescent="0.3">
      <c r="Q166" s="21" t="s">
        <v>143</v>
      </c>
      <c r="R166" s="21">
        <v>15</v>
      </c>
    </row>
    <row r="167" spans="1:18" x14ac:dyDescent="0.3">
      <c r="Q167" s="21" t="s">
        <v>144</v>
      </c>
      <c r="R167" s="21">
        <v>14</v>
      </c>
    </row>
    <row r="168" spans="1:18" x14ac:dyDescent="0.3">
      <c r="Q168" s="21" t="s">
        <v>145</v>
      </c>
      <c r="R168" s="21">
        <v>15</v>
      </c>
    </row>
    <row r="169" spans="1:18" x14ac:dyDescent="0.3">
      <c r="Q169" s="21" t="s">
        <v>146</v>
      </c>
      <c r="R169" s="21">
        <v>4</v>
      </c>
    </row>
    <row r="170" spans="1:18" x14ac:dyDescent="0.3">
      <c r="Q170" s="21" t="s">
        <v>147</v>
      </c>
      <c r="R170" s="21">
        <v>19</v>
      </c>
    </row>
    <row r="171" spans="1:18" x14ac:dyDescent="0.3">
      <c r="Q171" s="21" t="s">
        <v>148</v>
      </c>
      <c r="R171" s="21">
        <v>18</v>
      </c>
    </row>
    <row r="172" spans="1:18" x14ac:dyDescent="0.3">
      <c r="Q172" s="21" t="s">
        <v>149</v>
      </c>
      <c r="R172" s="21">
        <v>15</v>
      </c>
    </row>
    <row r="173" spans="1:18" x14ac:dyDescent="0.3">
      <c r="Q173" s="21" t="s">
        <v>150</v>
      </c>
      <c r="R173" s="21">
        <v>15</v>
      </c>
    </row>
    <row r="174" spans="1:18" x14ac:dyDescent="0.3">
      <c r="Q174" s="21" t="s">
        <v>151</v>
      </c>
      <c r="R174" s="21">
        <v>6</v>
      </c>
    </row>
    <row r="175" spans="1:18" x14ac:dyDescent="0.3">
      <c r="Q175" s="21" t="s">
        <v>152</v>
      </c>
      <c r="R175" s="21">
        <v>7</v>
      </c>
    </row>
    <row r="176" spans="1:18" x14ac:dyDescent="0.3">
      <c r="Q176" s="21" t="s">
        <v>153</v>
      </c>
      <c r="R176" s="21">
        <v>3</v>
      </c>
    </row>
    <row r="177" spans="17:18" x14ac:dyDescent="0.3">
      <c r="Q177" s="21" t="s">
        <v>154</v>
      </c>
      <c r="R177" s="21">
        <v>7</v>
      </c>
    </row>
    <row r="178" spans="17:18" x14ac:dyDescent="0.3">
      <c r="Q178" s="21" t="s">
        <v>155</v>
      </c>
      <c r="R178" s="21">
        <v>4</v>
      </c>
    </row>
    <row r="179" spans="17:18" x14ac:dyDescent="0.3">
      <c r="Q179" s="21" t="s">
        <v>156</v>
      </c>
      <c r="R179" s="21">
        <v>7</v>
      </c>
    </row>
    <row r="180" spans="17:18" x14ac:dyDescent="0.3">
      <c r="Q180" s="21" t="s">
        <v>157</v>
      </c>
      <c r="R180" s="21">
        <v>6</v>
      </c>
    </row>
    <row r="181" spans="17:18" x14ac:dyDescent="0.3">
      <c r="Q181" s="21" t="s">
        <v>158</v>
      </c>
      <c r="R181" s="21">
        <v>7</v>
      </c>
    </row>
    <row r="182" spans="17:18" x14ac:dyDescent="0.3">
      <c r="Q182" s="21" t="s">
        <v>159</v>
      </c>
      <c r="R182" s="21">
        <v>7</v>
      </c>
    </row>
    <row r="183" spans="17:18" x14ac:dyDescent="0.3">
      <c r="Q183" s="21" t="s">
        <v>160</v>
      </c>
      <c r="R183" s="21">
        <v>7</v>
      </c>
    </row>
    <row r="184" spans="17:18" x14ac:dyDescent="0.3">
      <c r="Q184" s="21" t="s">
        <v>161</v>
      </c>
      <c r="R184" s="21">
        <v>7</v>
      </c>
    </row>
    <row r="185" spans="17:18" x14ac:dyDescent="0.3">
      <c r="Q185" s="21" t="s">
        <v>162</v>
      </c>
      <c r="R185" s="21">
        <v>7</v>
      </c>
    </row>
    <row r="186" spans="17:18" x14ac:dyDescent="0.3">
      <c r="Q186" s="21" t="s">
        <v>163</v>
      </c>
      <c r="R186" s="21">
        <v>8</v>
      </c>
    </row>
    <row r="187" spans="17:18" x14ac:dyDescent="0.3">
      <c r="Q187" s="21" t="s">
        <v>164</v>
      </c>
      <c r="R187" s="21">
        <v>8</v>
      </c>
    </row>
    <row r="188" spans="17:18" x14ac:dyDescent="0.3">
      <c r="Q188" s="21" t="s">
        <v>165</v>
      </c>
      <c r="R188" s="21">
        <v>15</v>
      </c>
    </row>
    <row r="189" spans="17:18" x14ac:dyDescent="0.3">
      <c r="Q189" s="21" t="s">
        <v>166</v>
      </c>
      <c r="R189" s="21">
        <v>6</v>
      </c>
    </row>
    <row r="190" spans="17:18" x14ac:dyDescent="0.3">
      <c r="Q190" s="21" t="s">
        <v>167</v>
      </c>
      <c r="R190" s="21">
        <v>16</v>
      </c>
    </row>
    <row r="191" spans="17:18" x14ac:dyDescent="0.3">
      <c r="Q191" s="21" t="s">
        <v>168</v>
      </c>
      <c r="R191" s="21">
        <v>8</v>
      </c>
    </row>
    <row r="192" spans="17:18" x14ac:dyDescent="0.3">
      <c r="Q192" s="21" t="s">
        <v>169</v>
      </c>
      <c r="R192" s="21">
        <v>11</v>
      </c>
    </row>
    <row r="193" spans="17:18" x14ac:dyDescent="0.3">
      <c r="Q193" s="21" t="s">
        <v>170</v>
      </c>
      <c r="R193" s="21">
        <v>11</v>
      </c>
    </row>
    <row r="194" spans="17:18" x14ac:dyDescent="0.3">
      <c r="Q194" s="21" t="s">
        <v>174</v>
      </c>
      <c r="R194" s="21">
        <v>7</v>
      </c>
    </row>
    <row r="195" spans="17:18" x14ac:dyDescent="0.3">
      <c r="Q195" s="21" t="s">
        <v>175</v>
      </c>
      <c r="R195" s="21">
        <v>8</v>
      </c>
    </row>
    <row r="196" spans="17:18" x14ac:dyDescent="0.3">
      <c r="Q196" s="21" t="s">
        <v>176</v>
      </c>
      <c r="R196" s="21">
        <v>7</v>
      </c>
    </row>
    <row r="197" spans="17:18" x14ac:dyDescent="0.3">
      <c r="Q197" s="21" t="s">
        <v>177</v>
      </c>
      <c r="R197" s="21">
        <v>7</v>
      </c>
    </row>
    <row r="198" spans="17:18" x14ac:dyDescent="0.3">
      <c r="Q198" s="21" t="s">
        <v>178</v>
      </c>
      <c r="R198" s="21">
        <v>8</v>
      </c>
    </row>
    <row r="199" spans="17:18" x14ac:dyDescent="0.3">
      <c r="Q199" s="21" t="s">
        <v>179</v>
      </c>
      <c r="R199" s="21">
        <v>10</v>
      </c>
    </row>
    <row r="200" spans="17:18" x14ac:dyDescent="0.3">
      <c r="Q200" s="21" t="s">
        <v>180</v>
      </c>
      <c r="R200" s="21">
        <v>8</v>
      </c>
    </row>
    <row r="201" spans="17:18" x14ac:dyDescent="0.3">
      <c r="Q201" s="21" t="s">
        <v>181</v>
      </c>
      <c r="R201" s="21">
        <v>7</v>
      </c>
    </row>
    <row r="202" spans="17:18" x14ac:dyDescent="0.3">
      <c r="Q202" s="21" t="s">
        <v>182</v>
      </c>
      <c r="R202" s="21">
        <v>5</v>
      </c>
    </row>
    <row r="203" spans="17:18" x14ac:dyDescent="0.3">
      <c r="Q203" s="21" t="s">
        <v>183</v>
      </c>
      <c r="R203" s="21">
        <v>6</v>
      </c>
    </row>
    <row r="204" spans="17:18" x14ac:dyDescent="0.3">
      <c r="Q204" s="21" t="s">
        <v>184</v>
      </c>
      <c r="R204" s="21">
        <v>9</v>
      </c>
    </row>
    <row r="205" spans="17:18" x14ac:dyDescent="0.3">
      <c r="Q205" s="21" t="s">
        <v>185</v>
      </c>
      <c r="R205" s="21">
        <v>10</v>
      </c>
    </row>
    <row r="206" spans="17:18" x14ac:dyDescent="0.3">
      <c r="Q206" s="21" t="s">
        <v>186</v>
      </c>
      <c r="R206" s="21">
        <v>8</v>
      </c>
    </row>
    <row r="207" spans="17:18" x14ac:dyDescent="0.3">
      <c r="Q207" s="21" t="s">
        <v>187</v>
      </c>
      <c r="R207" s="21">
        <v>8</v>
      </c>
    </row>
    <row r="208" spans="17:18" x14ac:dyDescent="0.3">
      <c r="Q208" s="21" t="s">
        <v>188</v>
      </c>
      <c r="R208" s="21">
        <v>8</v>
      </c>
    </row>
    <row r="209" spans="17:18" x14ac:dyDescent="0.3">
      <c r="Q209" s="21" t="s">
        <v>189</v>
      </c>
      <c r="R209" s="21">
        <v>8</v>
      </c>
    </row>
    <row r="210" spans="17:18" x14ac:dyDescent="0.3">
      <c r="Q210" s="21" t="s">
        <v>190</v>
      </c>
      <c r="R210" s="21">
        <v>6</v>
      </c>
    </row>
    <row r="211" spans="17:18" x14ac:dyDescent="0.3">
      <c r="Q211" s="21" t="s">
        <v>191</v>
      </c>
      <c r="R211" s="21">
        <v>6</v>
      </c>
    </row>
    <row r="212" spans="17:18" x14ac:dyDescent="0.3">
      <c r="Q212" s="21" t="s">
        <v>192</v>
      </c>
      <c r="R212" s="21">
        <v>6</v>
      </c>
    </row>
    <row r="213" spans="17:18" x14ac:dyDescent="0.3">
      <c r="Q213" s="21" t="s">
        <v>193</v>
      </c>
      <c r="R213" s="21">
        <v>6</v>
      </c>
    </row>
    <row r="214" spans="17:18" x14ac:dyDescent="0.3">
      <c r="Q214" s="21" t="s">
        <v>194</v>
      </c>
      <c r="R214" s="21">
        <v>14</v>
      </c>
    </row>
    <row r="215" spans="17:18" x14ac:dyDescent="0.3">
      <c r="Q215" s="21" t="s">
        <v>195</v>
      </c>
      <c r="R215" s="21">
        <v>14</v>
      </c>
    </row>
    <row r="216" spans="17:18" x14ac:dyDescent="0.3">
      <c r="Q216" s="21" t="s">
        <v>196</v>
      </c>
      <c r="R216" s="21">
        <v>6</v>
      </c>
    </row>
    <row r="217" spans="17:18" x14ac:dyDescent="0.3">
      <c r="Q217" s="21" t="s">
        <v>197</v>
      </c>
      <c r="R217" s="21">
        <v>11</v>
      </c>
    </row>
    <row r="218" spans="17:18" x14ac:dyDescent="0.3">
      <c r="Q218" s="21" t="s">
        <v>198</v>
      </c>
      <c r="R218" s="21">
        <v>14</v>
      </c>
    </row>
    <row r="219" spans="17:18" x14ac:dyDescent="0.3">
      <c r="Q219" s="21" t="s">
        <v>199</v>
      </c>
      <c r="R219" s="21">
        <v>6</v>
      </c>
    </row>
    <row r="220" spans="17:18" x14ac:dyDescent="0.3">
      <c r="Q220" s="21" t="s">
        <v>200</v>
      </c>
      <c r="R220" s="21">
        <v>6</v>
      </c>
    </row>
    <row r="221" spans="17:18" x14ac:dyDescent="0.3">
      <c r="Q221" s="21" t="s">
        <v>201</v>
      </c>
      <c r="R221" s="21">
        <v>6</v>
      </c>
    </row>
    <row r="222" spans="17:18" x14ac:dyDescent="0.3">
      <c r="Q222" s="21" t="s">
        <v>202</v>
      </c>
      <c r="R222" s="21">
        <v>6</v>
      </c>
    </row>
    <row r="223" spans="17:18" x14ac:dyDescent="0.3">
      <c r="Q223" s="21" t="s">
        <v>207</v>
      </c>
      <c r="R223" s="21">
        <v>10</v>
      </c>
    </row>
    <row r="224" spans="17:18" x14ac:dyDescent="0.3">
      <c r="Q224" s="21" t="s">
        <v>208</v>
      </c>
      <c r="R224" s="21">
        <v>7</v>
      </c>
    </row>
    <row r="225" spans="17:18" x14ac:dyDescent="0.3">
      <c r="Q225" s="21" t="s">
        <v>209</v>
      </c>
      <c r="R225" s="21">
        <v>8</v>
      </c>
    </row>
    <row r="226" spans="17:18" x14ac:dyDescent="0.3">
      <c r="Q226" s="21" t="s">
        <v>210</v>
      </c>
      <c r="R226" s="21">
        <v>8</v>
      </c>
    </row>
    <row r="227" spans="17:18" x14ac:dyDescent="0.3">
      <c r="Q227" s="21" t="s">
        <v>216</v>
      </c>
      <c r="R227" s="21">
        <v>6</v>
      </c>
    </row>
    <row r="228" spans="17:18" x14ac:dyDescent="0.3">
      <c r="Q228" s="21" t="s">
        <v>217</v>
      </c>
      <c r="R228" s="21">
        <v>5</v>
      </c>
    </row>
    <row r="229" spans="17:18" x14ac:dyDescent="0.3">
      <c r="Q229" s="21" t="s">
        <v>218</v>
      </c>
      <c r="R229" s="21">
        <v>8</v>
      </c>
    </row>
    <row r="230" spans="17:18" x14ac:dyDescent="0.3">
      <c r="Q230" s="21" t="s">
        <v>219</v>
      </c>
      <c r="R230" s="21">
        <v>5</v>
      </c>
    </row>
    <row r="231" spans="17:18" x14ac:dyDescent="0.3">
      <c r="Q231" s="21" t="s">
        <v>220</v>
      </c>
      <c r="R231" s="21">
        <v>5</v>
      </c>
    </row>
    <row r="232" spans="17:18" x14ac:dyDescent="0.3">
      <c r="Q232" s="21" t="s">
        <v>221</v>
      </c>
      <c r="R232" s="21">
        <v>5</v>
      </c>
    </row>
    <row r="233" spans="17:18" x14ac:dyDescent="0.3">
      <c r="Q233" s="21" t="s">
        <v>222</v>
      </c>
      <c r="R233" s="21">
        <v>5</v>
      </c>
    </row>
    <row r="234" spans="17:18" x14ac:dyDescent="0.3">
      <c r="Q234" s="21" t="s">
        <v>223</v>
      </c>
      <c r="R234" s="21">
        <v>5</v>
      </c>
    </row>
    <row r="235" spans="17:18" x14ac:dyDescent="0.3">
      <c r="Q235" s="21" t="s">
        <v>224</v>
      </c>
      <c r="R235" s="21">
        <v>5</v>
      </c>
    </row>
    <row r="236" spans="17:18" x14ac:dyDescent="0.3">
      <c r="Q236" s="21" t="s">
        <v>225</v>
      </c>
      <c r="R236" s="21">
        <v>8</v>
      </c>
    </row>
    <row r="237" spans="17:18" x14ac:dyDescent="0.3">
      <c r="Q237" s="21" t="s">
        <v>227</v>
      </c>
      <c r="R237" s="21">
        <v>7</v>
      </c>
    </row>
    <row r="238" spans="17:18" x14ac:dyDescent="0.3">
      <c r="Q238" s="21" t="s">
        <v>228</v>
      </c>
      <c r="R238" s="21">
        <v>6</v>
      </c>
    </row>
    <row r="239" spans="17:18" x14ac:dyDescent="0.3">
      <c r="Q239" s="21" t="s">
        <v>229</v>
      </c>
      <c r="R239" s="21">
        <v>5</v>
      </c>
    </row>
    <row r="240" spans="17:18" x14ac:dyDescent="0.3">
      <c r="Q240" s="21" t="s">
        <v>230</v>
      </c>
      <c r="R240" s="21">
        <v>5</v>
      </c>
    </row>
    <row r="241" spans="17:18" x14ac:dyDescent="0.3">
      <c r="Q241" s="21" t="s">
        <v>231</v>
      </c>
      <c r="R241" s="21">
        <v>5</v>
      </c>
    </row>
    <row r="242" spans="17:18" x14ac:dyDescent="0.3">
      <c r="Q242" s="21" t="s">
        <v>335</v>
      </c>
      <c r="R242" s="21">
        <v>1</v>
      </c>
    </row>
    <row r="243" spans="17:18" x14ac:dyDescent="0.3">
      <c r="Q243" s="21" t="s">
        <v>336</v>
      </c>
      <c r="R243" s="21">
        <v>1</v>
      </c>
    </row>
    <row r="244" spans="17:18" x14ac:dyDescent="0.3">
      <c r="Q244" s="21" t="s">
        <v>337</v>
      </c>
      <c r="R244" s="21">
        <v>1</v>
      </c>
    </row>
    <row r="245" spans="17:18" ht="15" thickBot="1" x14ac:dyDescent="0.35">
      <c r="Q245" s="24" t="s">
        <v>338</v>
      </c>
      <c r="R245" s="24">
        <v>1</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9B188-E59C-4AF8-9FF5-1697D8713D56}">
  <dimension ref="A1:F6"/>
  <sheetViews>
    <sheetView workbookViewId="0"/>
  </sheetViews>
  <sheetFormatPr defaultColWidth="9.109375" defaultRowHeight="18" x14ac:dyDescent="0.35"/>
  <cols>
    <col min="1" max="16384" width="9.109375" style="29"/>
  </cols>
  <sheetData>
    <row r="1" spans="1:6" ht="15" customHeight="1" x14ac:dyDescent="0.35"/>
    <row r="2" spans="1:6" ht="15" customHeight="1" x14ac:dyDescent="0.35">
      <c r="A2" s="29" t="s">
        <v>332</v>
      </c>
      <c r="F2" s="30" t="s">
        <v>343</v>
      </c>
    </row>
    <row r="3" spans="1:6" ht="15" customHeight="1" x14ac:dyDescent="0.35"/>
    <row r="4" spans="1:6" ht="15" customHeight="1" x14ac:dyDescent="0.35"/>
    <row r="5" spans="1:6" ht="15" customHeight="1" x14ac:dyDescent="0.35">
      <c r="A5" s="29" t="s">
        <v>333</v>
      </c>
      <c r="F5" s="30" t="s">
        <v>344</v>
      </c>
    </row>
    <row r="6" spans="1:6" ht="15" customHeight="1"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07AD20D8DBDB94C97C4ACE5344739AA" ma:contentTypeVersion="13" ma:contentTypeDescription="Create a new document." ma:contentTypeScope="" ma:versionID="fa8ca91f8c7715262c08f407ec615283">
  <xsd:schema xmlns:xsd="http://www.w3.org/2001/XMLSchema" xmlns:xs="http://www.w3.org/2001/XMLSchema" xmlns:p="http://schemas.microsoft.com/office/2006/metadata/properties" xmlns:ns3="294a2480-dc56-4d52-a27d-cc0298b591a7" xmlns:ns4="577d80f2-6d03-4cc0-a38b-ad8e7a43fa7a" targetNamespace="http://schemas.microsoft.com/office/2006/metadata/properties" ma:root="true" ma:fieldsID="afa319bb5b0bb73117ca9cd2f37fd4d4" ns3:_="" ns4:_="">
    <xsd:import namespace="294a2480-dc56-4d52-a27d-cc0298b591a7"/>
    <xsd:import namespace="577d80f2-6d03-4cc0-a38b-ad8e7a43fa7a"/>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4a2480-dc56-4d52-a27d-cc0298b591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77d80f2-6d03-4cc0-a38b-ad8e7a43fa7a"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002D4A-DE27-425A-A7BE-4E6E12CF78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94a2480-dc56-4d52-a27d-cc0298b591a7"/>
    <ds:schemaRef ds:uri="577d80f2-6d03-4cc0-a38b-ad8e7a43fa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6C7FFC9-EC92-4239-93E9-B6E2F5101950}">
  <ds:schemaRefs>
    <ds:schemaRef ds:uri="http://purl.org/dc/dcmitype/"/>
    <ds:schemaRef ds:uri="http://purl.org/dc/terms/"/>
    <ds:schemaRef ds:uri="http://www.w3.org/XML/1998/namespace"/>
    <ds:schemaRef ds:uri="http://purl.org/dc/elements/1.1/"/>
    <ds:schemaRef ds:uri="577d80f2-6d03-4cc0-a38b-ad8e7a43fa7a"/>
    <ds:schemaRef ds:uri="http://schemas.microsoft.com/office/infopath/2007/PartnerControls"/>
    <ds:schemaRef ds:uri="http://schemas.microsoft.com/office/2006/documentManagement/types"/>
    <ds:schemaRef ds:uri="294a2480-dc56-4d52-a27d-cc0298b591a7"/>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C2E729E5-AAAD-472E-9D36-1FE03C3587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PS Retake History</vt:lpstr>
      <vt:lpstr>PS Retake History Layout</vt:lpstr>
      <vt:lpstr>Active PS - Figures</vt:lpstr>
      <vt:lpstr>Link to Digital Archive</vt:lpstr>
    </vt:vector>
  </TitlesOfParts>
  <Company>SNRE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alessandra</dc:creator>
  <cp:lastModifiedBy>Gorlier, Alessandra - (agorlier)</cp:lastModifiedBy>
  <cp:lastPrinted>2023-07-20T16:25:46Z</cp:lastPrinted>
  <dcterms:created xsi:type="dcterms:W3CDTF">2019-10-17T17:37:38Z</dcterms:created>
  <dcterms:modified xsi:type="dcterms:W3CDTF">2025-09-13T00:03:23Z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0x010100907AD20D8DBDB94C97C4ACE5344739AA</vt:lpwstr>
  </property>
</Properties>
</file>